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DRTIE\04_InterregRS\6_Int_6\7_Procedures_Modeles\2_Instruction\6_Docs_Aide_au_montage\"/>
    </mc:Choice>
  </mc:AlternateContent>
  <bookViews>
    <workbookView xWindow="0" yWindow="0" windowWidth="28800" windowHeight="12000" tabRatio="830" activeTab="1"/>
  </bookViews>
  <sheets>
    <sheet name="fraisdepersonnel méthode 2" sheetId="6" r:id="rId1"/>
    <sheet name="Personalkosten Methode 2" sheetId="7" r:id="rId2"/>
    <sheet name="données méthode 2" sheetId="4" r:id="rId3"/>
  </sheets>
  <externalReferences>
    <externalReference r:id="rId4"/>
  </externalReferences>
  <definedNames>
    <definedName name="Justification">[1]Feuil2!$E$1:$E$3</definedName>
    <definedName name="Poste">[1]Feuil2!$A$1:$A$2</definedName>
    <definedName name="Statut">[1]Feuil2!$B$1:$B$8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6" l="1"/>
  <c r="G9" i="6"/>
  <c r="H32" i="7" l="1"/>
  <c r="E31" i="7"/>
  <c r="Q51" i="7" l="1"/>
  <c r="R51" i="7"/>
  <c r="S51" i="7"/>
  <c r="P51" i="7"/>
  <c r="O51" i="7"/>
  <c r="T9" i="6"/>
  <c r="Q29" i="6"/>
  <c r="R29" i="6"/>
  <c r="S29" i="6"/>
  <c r="P29" i="6"/>
  <c r="O29" i="6"/>
  <c r="T31" i="7" l="1"/>
  <c r="T32" i="7"/>
  <c r="E32" i="7" l="1"/>
  <c r="E34" i="7"/>
  <c r="E35" i="7"/>
  <c r="E36" i="7"/>
  <c r="E37" i="7"/>
  <c r="E38" i="7"/>
  <c r="E39" i="7"/>
  <c r="E40" i="7"/>
  <c r="E41" i="7"/>
  <c r="E42" i="7"/>
  <c r="E43" i="7"/>
  <c r="E44" i="7"/>
  <c r="E45" i="7"/>
  <c r="E46" i="7"/>
  <c r="E47" i="7"/>
  <c r="E48" i="7"/>
  <c r="E49" i="7"/>
  <c r="E50" i="7"/>
  <c r="N50" i="7" l="1"/>
  <c r="N49" i="7"/>
  <c r="N48" i="7"/>
  <c r="N47" i="7"/>
  <c r="N46" i="7"/>
  <c r="N45" i="7"/>
  <c r="N44" i="7"/>
  <c r="N43" i="7"/>
  <c r="N42" i="7"/>
  <c r="N41" i="7"/>
  <c r="N40" i="7"/>
  <c r="N39" i="7"/>
  <c r="N38" i="7"/>
  <c r="N37" i="7"/>
  <c r="N36" i="7"/>
  <c r="N35" i="7"/>
  <c r="H50" i="7" l="1"/>
  <c r="G50" i="7"/>
  <c r="H49" i="7"/>
  <c r="G49" i="7"/>
  <c r="H48" i="7"/>
  <c r="G48" i="7"/>
  <c r="H47" i="7"/>
  <c r="G47" i="7"/>
  <c r="H46" i="7"/>
  <c r="G46" i="7"/>
  <c r="H45" i="7"/>
  <c r="G45" i="7"/>
  <c r="H44" i="7"/>
  <c r="G44" i="7"/>
  <c r="H43" i="7"/>
  <c r="G43" i="7"/>
  <c r="H42" i="7"/>
  <c r="G42" i="7"/>
  <c r="H41" i="7"/>
  <c r="G41" i="7"/>
  <c r="H40" i="7"/>
  <c r="G40" i="7"/>
  <c r="H39" i="7"/>
  <c r="G39" i="7"/>
  <c r="H38" i="7"/>
  <c r="G38" i="7"/>
  <c r="H37" i="7"/>
  <c r="G37" i="7"/>
  <c r="H36" i="7"/>
  <c r="G36" i="7"/>
  <c r="H35" i="7"/>
  <c r="G35" i="7"/>
  <c r="H34" i="7"/>
  <c r="G34" i="7"/>
  <c r="H33" i="7"/>
  <c r="N33" i="7" s="1"/>
  <c r="G33" i="7"/>
  <c r="G32" i="7"/>
  <c r="H31" i="7"/>
  <c r="G31" i="7"/>
  <c r="N31" i="7" s="1"/>
  <c r="T33" i="7"/>
  <c r="T34" i="7"/>
  <c r="T35" i="7"/>
  <c r="T36" i="7"/>
  <c r="T37" i="7"/>
  <c r="T38" i="7"/>
  <c r="T39" i="7"/>
  <c r="T40" i="7"/>
  <c r="T41" i="7"/>
  <c r="T42" i="7"/>
  <c r="T43" i="7"/>
  <c r="T44" i="7"/>
  <c r="T45" i="7"/>
  <c r="T46" i="7"/>
  <c r="T47" i="7"/>
  <c r="T48" i="7"/>
  <c r="T49" i="7"/>
  <c r="T50" i="7"/>
  <c r="H9" i="6"/>
  <c r="N9" i="6"/>
  <c r="G10" i="6"/>
  <c r="H11" i="6"/>
  <c r="H12" i="6"/>
  <c r="H13" i="6"/>
  <c r="H14" i="6"/>
  <c r="H15" i="6"/>
  <c r="H16" i="6"/>
  <c r="H17" i="6"/>
  <c r="H18" i="6"/>
  <c r="H19" i="6"/>
  <c r="H20" i="6"/>
  <c r="H21" i="6"/>
  <c r="H22" i="6"/>
  <c r="H23" i="6"/>
  <c r="H24" i="6"/>
  <c r="H25" i="6"/>
  <c r="H26" i="6"/>
  <c r="H27" i="6"/>
  <c r="H28" i="6"/>
  <c r="H10" i="6"/>
  <c r="N10" i="6" s="1"/>
  <c r="T51" i="7" l="1"/>
  <c r="N34" i="7"/>
  <c r="N51" i="7" s="1"/>
  <c r="N28" i="6"/>
  <c r="N27" i="6"/>
  <c r="N26" i="6"/>
  <c r="N25" i="6"/>
  <c r="N24" i="6"/>
  <c r="N23" i="6"/>
  <c r="N22" i="6"/>
  <c r="N21" i="6"/>
  <c r="N20" i="6"/>
  <c r="N19" i="6"/>
  <c r="N18" i="6"/>
  <c r="N17" i="6"/>
  <c r="N16" i="6"/>
  <c r="N15" i="6"/>
  <c r="N14" i="6"/>
  <c r="N13" i="6"/>
  <c r="N12" i="6"/>
  <c r="N11" i="6"/>
  <c r="G28" i="6"/>
  <c r="G27" i="6"/>
  <c r="G26" i="6"/>
  <c r="G25" i="6"/>
  <c r="G24" i="6"/>
  <c r="G23" i="6"/>
  <c r="G22" i="6"/>
  <c r="G21" i="6"/>
  <c r="G20" i="6"/>
  <c r="G19" i="6"/>
  <c r="G18" i="6"/>
  <c r="G17" i="6"/>
  <c r="G16" i="6"/>
  <c r="G15" i="6"/>
  <c r="G14" i="6"/>
  <c r="G13" i="6"/>
  <c r="G12" i="6"/>
  <c r="G11" i="6"/>
  <c r="E28" i="6"/>
  <c r="E27" i="6"/>
  <c r="E26" i="6"/>
  <c r="E25" i="6"/>
  <c r="E24" i="6"/>
  <c r="E23" i="6"/>
  <c r="E22" i="6"/>
  <c r="E21" i="6"/>
  <c r="E20" i="6"/>
  <c r="E19" i="6"/>
  <c r="E18" i="6"/>
  <c r="E17" i="6"/>
  <c r="E16" i="6"/>
  <c r="E14" i="6"/>
  <c r="E13" i="6"/>
  <c r="E12" i="6"/>
  <c r="E11" i="6"/>
  <c r="E10" i="6"/>
  <c r="N29" i="6" l="1"/>
  <c r="T11" i="6"/>
  <c r="T10" i="6"/>
  <c r="T12" i="6"/>
  <c r="T13" i="6"/>
  <c r="T14" i="6"/>
  <c r="T15" i="6"/>
  <c r="T16" i="6"/>
  <c r="T17" i="6"/>
  <c r="T18" i="6"/>
  <c r="T19" i="6"/>
  <c r="T20" i="6"/>
  <c r="T21" i="6"/>
  <c r="T22" i="6"/>
  <c r="T23" i="6"/>
  <c r="T24" i="6"/>
  <c r="T25" i="6"/>
  <c r="T26" i="6"/>
  <c r="T27" i="6"/>
  <c r="T28" i="6"/>
  <c r="T29" i="6" l="1"/>
  <c r="J32" i="7"/>
  <c r="N32" i="7" s="1"/>
</calcChain>
</file>

<file path=xl/sharedStrings.xml><?xml version="1.0" encoding="utf-8"?>
<sst xmlns="http://schemas.openxmlformats.org/spreadsheetml/2006/main" count="144" uniqueCount="112">
  <si>
    <t>a</t>
  </si>
  <si>
    <t>b</t>
  </si>
  <si>
    <t>d</t>
  </si>
  <si>
    <t>e</t>
  </si>
  <si>
    <t>f</t>
  </si>
  <si>
    <t>g</t>
  </si>
  <si>
    <t>h</t>
  </si>
  <si>
    <t>i</t>
  </si>
  <si>
    <t>j</t>
  </si>
  <si>
    <t>k</t>
  </si>
  <si>
    <t>l</t>
  </si>
  <si>
    <t>Détail du calcul</t>
  </si>
  <si>
    <t>Detail der Berechnung</t>
  </si>
  <si>
    <t>Nom</t>
  </si>
  <si>
    <t>Prénom</t>
  </si>
  <si>
    <t>Poste entièrement dédié au projet Interreg</t>
  </si>
  <si>
    <t xml:space="preserve">Description courte des missions confiées au salarié dans le cadre du projet </t>
  </si>
  <si>
    <t>Non</t>
  </si>
  <si>
    <t xml:space="preserve">France </t>
  </si>
  <si>
    <t>50,2 € / heure</t>
  </si>
  <si>
    <t>7 191 € / mois</t>
  </si>
  <si>
    <t>27,5 € / heure</t>
  </si>
  <si>
    <t>3 936 € / mois</t>
  </si>
  <si>
    <t>22,0 € / heure</t>
  </si>
  <si>
    <t>3 152 € / mois</t>
  </si>
  <si>
    <r>
      <t xml:space="preserve">Coût mensuel
Pour les personnes travaillant
</t>
    </r>
    <r>
      <rPr>
        <b/>
        <sz val="11"/>
        <color theme="0"/>
        <rFont val="Calibri"/>
        <family val="2"/>
        <scheme val="minor"/>
      </rPr>
      <t>exclusivement (à 100%)</t>
    </r>
    <r>
      <rPr>
        <sz val="11"/>
        <color theme="0"/>
        <rFont val="Calibri"/>
        <family val="2"/>
        <scheme val="minor"/>
      </rPr>
      <t xml:space="preserve"> 
sur le projet</t>
    </r>
  </si>
  <si>
    <t>Intitulé du poste au sein de la structure bénéficiaire, d'après contrat de travail</t>
  </si>
  <si>
    <t>c</t>
  </si>
  <si>
    <t>Catégorie de coûts unitaires correspondante</t>
  </si>
  <si>
    <r>
      <t xml:space="preserve">Coût horaire
Pour les personnes </t>
    </r>
    <r>
      <rPr>
        <b/>
        <sz val="11"/>
        <color theme="0"/>
        <rFont val="Calibri"/>
        <family val="2"/>
        <scheme val="minor"/>
      </rPr>
      <t>ne travaillant pas exclusivement</t>
    </r>
    <r>
      <rPr>
        <sz val="11"/>
        <color theme="0"/>
        <rFont val="Calibri"/>
        <family val="2"/>
        <scheme val="minor"/>
      </rPr>
      <t xml:space="preserve"> sur le projet
</t>
    </r>
  </si>
  <si>
    <t>Nombre d'heures de travail prévisionnel dans le cadre du projet</t>
  </si>
  <si>
    <t>Nombre de mois de travail prévisionnel dans le cadre du projet</t>
  </si>
  <si>
    <t>Name</t>
  </si>
  <si>
    <t>Vorname</t>
  </si>
  <si>
    <t>Nein</t>
  </si>
  <si>
    <t>Die Stelle ist vollständig für Interreg vorgesehen</t>
  </si>
  <si>
    <t>Stellenbezeichnung bei der begünstigten Einrichtung, laut Arbeitsvertrag</t>
  </si>
  <si>
    <t>Ja</t>
  </si>
  <si>
    <r>
      <t>Stundensatz
Für Personen, die</t>
    </r>
    <r>
      <rPr>
        <b/>
        <sz val="11"/>
        <color theme="0"/>
        <rFont val="Calibri"/>
        <family val="2"/>
        <scheme val="minor"/>
      </rPr>
      <t xml:space="preserve"> nicht ausschließlich</t>
    </r>
    <r>
      <rPr>
        <sz val="11"/>
        <color theme="0"/>
        <rFont val="Calibri"/>
        <family val="2"/>
        <scheme val="minor"/>
      </rPr>
      <t xml:space="preserve"> für
das Projekt arbeiten
</t>
    </r>
  </si>
  <si>
    <r>
      <t xml:space="preserve">Monatssatz
Für Personen, die </t>
    </r>
    <r>
      <rPr>
        <b/>
        <sz val="11"/>
        <color theme="0"/>
        <rFont val="Calibri"/>
        <family val="2"/>
        <scheme val="minor"/>
      </rPr>
      <t xml:space="preserve">ausschließlich (zu 100%) </t>
    </r>
    <r>
      <rPr>
        <sz val="11"/>
        <color theme="0"/>
        <rFont val="Calibri"/>
        <family val="2"/>
        <scheme val="minor"/>
      </rPr>
      <t xml:space="preserve">für das Projekt arbeiten </t>
    </r>
  </si>
  <si>
    <t>Voraussichtliche Anzahl der im Rahmen des Projekts aufgewendeten Arbeitsstunden</t>
  </si>
  <si>
    <t>Voraussichtliche Anzahl der im Rahmen des Projekts aufgewendeten Monate</t>
  </si>
  <si>
    <t>Kurzbeschreibung der Aufgaben, die dem/der Arbeitnehmer/in im Rahmen des Projekts übernehmen wird</t>
  </si>
  <si>
    <r>
      <t xml:space="preserve">Im Projektbudget vorgesehener Betrag
Für Personen, die </t>
    </r>
    <r>
      <rPr>
        <b/>
        <sz val="11"/>
        <color theme="0"/>
        <rFont val="Calibri"/>
        <family val="2"/>
        <scheme val="minor"/>
      </rPr>
      <t>nicht ausschließlich</t>
    </r>
    <r>
      <rPr>
        <sz val="11"/>
        <color theme="0"/>
        <rFont val="Calibri"/>
        <family val="2"/>
        <scheme val="minor"/>
      </rPr>
      <t xml:space="preserve"> für
das Projekt arbeiten
=e*g
Für Personen, die </t>
    </r>
    <r>
      <rPr>
        <b/>
        <sz val="11"/>
        <color theme="0"/>
        <rFont val="Calibri"/>
        <family val="2"/>
        <scheme val="minor"/>
      </rPr>
      <t xml:space="preserve">ausschließlich (zu 100%) </t>
    </r>
    <r>
      <rPr>
        <sz val="11"/>
        <color theme="0"/>
        <rFont val="Calibri"/>
        <family val="2"/>
        <scheme val="minor"/>
      </rPr>
      <t>für das Projekt arbeiten
=f*h</t>
    </r>
  </si>
  <si>
    <t xml:space="preserve">Es ist vorgesehen, dass die Person ungefähr 300 Stunden während der gesamten Dauer des Projektes dem Projekt widmet. </t>
  </si>
  <si>
    <t xml:space="preserve">Es sind während der gesamten Projektlaufzeit 36 Arbeitsmonate vorgesehen, die ausschließlich dem Projekt gewidmet sind. </t>
  </si>
  <si>
    <t>Applicable à compter du</t>
  </si>
  <si>
    <t>Gültig ab</t>
  </si>
  <si>
    <t>m</t>
  </si>
  <si>
    <r>
      <rPr>
        <b/>
        <sz val="11"/>
        <color theme="0"/>
        <rFont val="Calibri"/>
        <family val="2"/>
        <scheme val="minor"/>
      </rPr>
      <t>n</t>
    </r>
    <r>
      <rPr>
        <sz val="11"/>
        <color theme="0"/>
        <rFont val="Calibri"/>
        <family val="2"/>
        <scheme val="minor"/>
      </rPr>
      <t xml:space="preserve">
Aide à la préparation du formulaire : répartition annuelle</t>
    </r>
  </si>
  <si>
    <r>
      <rPr>
        <b/>
        <sz val="11"/>
        <color theme="0"/>
        <rFont val="Calibri"/>
        <family val="2"/>
        <scheme val="minor"/>
      </rPr>
      <t>n</t>
    </r>
    <r>
      <rPr>
        <sz val="11"/>
        <color theme="0"/>
        <rFont val="Calibri"/>
        <family val="2"/>
        <scheme val="minor"/>
      </rPr>
      <t xml:space="preserve">
Hilfe beim Vorbereiten des Formulars: Jährliche Aufteilung</t>
    </r>
  </si>
  <si>
    <t>PROJEKTTITEL :</t>
  </si>
  <si>
    <t>EINRICHTUNG :</t>
  </si>
  <si>
    <t>GÜLTIG AB :</t>
  </si>
  <si>
    <t>ANHANG
DETAIL PERSONNALKOSTEN - METHODE 2</t>
  </si>
  <si>
    <t>TOTAL
(doit être identique à colonne m)</t>
  </si>
  <si>
    <t>GESAMT
(Beträge müssen mit Spalte m übereiinstimmen)</t>
  </si>
  <si>
    <t>BEISPIEL
Frau NN</t>
  </si>
  <si>
    <t>BEISPIEL
Herr NN</t>
  </si>
  <si>
    <t>BEISPIEL
Verwaltungsmitarbeiter</t>
  </si>
  <si>
    <t>BEISPIEL
Professorin für Mikrobiologie</t>
  </si>
  <si>
    <t>BEISPIEL:
Administrative Unterstützung</t>
  </si>
  <si>
    <t>BEISPIEL:
Wissenschaftliche Betreuung des Projekts</t>
  </si>
  <si>
    <t>B</t>
  </si>
  <si>
    <t>Cadres dirigeants et professions intellectuelles et scientifiques</t>
  </si>
  <si>
    <t>Professions intermédiaires et techniciens</t>
  </si>
  <si>
    <t>C</t>
  </si>
  <si>
    <t>Autres employés et ouvriers et travailleurs indépendants</t>
  </si>
  <si>
    <t>D</t>
  </si>
  <si>
    <t>E</t>
  </si>
  <si>
    <t>Stagiaires</t>
  </si>
  <si>
    <t>Bénévoles</t>
  </si>
  <si>
    <t>A</t>
  </si>
  <si>
    <t>Führungskräfte und akademische Berufe</t>
  </si>
  <si>
    <t>Techniker und gleichrangige nichttechnische Berufe</t>
  </si>
  <si>
    <t>Sonstige Beschäftigte und Arbeiter und Selbständige</t>
  </si>
  <si>
    <t>Praktikanten</t>
  </si>
  <si>
    <t>Ehrenamtliche Mitarbeiter</t>
  </si>
  <si>
    <t>n/a</t>
  </si>
  <si>
    <t>A – Cadres dirigeants et professions intellectuelles et scientifique
A – Führungskräfte und akademische Berufe</t>
  </si>
  <si>
    <t>B – Professions intermédiaires et techniciens
B –  Techniker und gleichrangige nichttechnische Berufe</t>
  </si>
  <si>
    <t>C – Autres employés et ouvriers et travailleurs indépendants
C – Sonstige Beschäftigte und Arbeiter und Selbständige</t>
  </si>
  <si>
    <t>D – Bénévoles
D – Ehrenamtliche Mitarbeiter</t>
  </si>
  <si>
    <t>E - Stagiaires
E – Praktikanten</t>
  </si>
  <si>
    <t>Deutschland</t>
  </si>
  <si>
    <t>Catégorie de personnel
Personalgruppe</t>
  </si>
  <si>
    <t>51,5 € / Stunde</t>
  </si>
  <si>
    <t>7 384 € / Monat</t>
  </si>
  <si>
    <t>37,4 € / Stunde</t>
  </si>
  <si>
    <t>29,6 € / Stunde</t>
  </si>
  <si>
    <t>10,8 € / Stunde</t>
  </si>
  <si>
    <t>4 250 € / Monat</t>
  </si>
  <si>
    <t>5 365 € / Monat</t>
  </si>
  <si>
    <r>
      <t xml:space="preserve">3,9 € / Stunde
</t>
    </r>
    <r>
      <rPr>
        <sz val="9"/>
        <color theme="1"/>
        <rFont val="Calibri Light"/>
        <family val="2"/>
      </rPr>
      <t xml:space="preserve">
559 € / Monat</t>
    </r>
  </si>
  <si>
    <t>Coûts unitaires pour les frais de personnel
Einheit für die Personalkosten</t>
  </si>
  <si>
    <t xml:space="preserve">Kategorie der Einheitsstundensatzes
</t>
  </si>
  <si>
    <t>202X</t>
  </si>
  <si>
    <t>ANNEXE : DETAIL DES FRAIS DE PERSONNEL - METHODE 2</t>
  </si>
  <si>
    <t>Version en vigueur à partir du : &lt;date&gt;</t>
  </si>
  <si>
    <t>Structure: &lt;…&gt;</t>
  </si>
  <si>
    <t>Titre du projet: &lt;..&gt;</t>
  </si>
  <si>
    <r>
      <rPr>
        <b/>
        <sz val="11"/>
        <color rgb="FFFF0000"/>
        <rFont val="Calibri"/>
        <family val="2"/>
        <scheme val="minor"/>
      </rPr>
      <t>EXEMPLE</t>
    </r>
    <r>
      <rPr>
        <sz val="11"/>
        <color rgb="FF7030A0"/>
        <rFont val="Calibri"/>
        <family val="2"/>
        <scheme val="minor"/>
      </rPr>
      <t xml:space="preserve">
Monsieur NN</t>
    </r>
  </si>
  <si>
    <r>
      <rPr>
        <b/>
        <sz val="11"/>
        <color rgb="FFFF0000"/>
        <rFont val="Calibri"/>
        <family val="2"/>
        <scheme val="minor"/>
      </rPr>
      <t>EXEMPLE</t>
    </r>
    <r>
      <rPr>
        <sz val="11"/>
        <color rgb="FF7030A0"/>
        <rFont val="Calibri"/>
        <family val="2"/>
        <scheme val="minor"/>
      </rPr>
      <t xml:space="preserve"> Assistant administratif</t>
    </r>
  </si>
  <si>
    <r>
      <rPr>
        <b/>
        <sz val="11"/>
        <color rgb="FFFF0000"/>
        <rFont val="Calibri"/>
        <family val="2"/>
        <scheme val="minor"/>
      </rPr>
      <t xml:space="preserve">EXEMPLE </t>
    </r>
    <r>
      <rPr>
        <sz val="11"/>
        <color rgb="FF7030A0"/>
        <rFont val="Calibri"/>
        <family val="2"/>
        <scheme val="minor"/>
      </rPr>
      <t xml:space="preserve">
01/01/2023</t>
    </r>
  </si>
  <si>
    <r>
      <rPr>
        <b/>
        <sz val="11"/>
        <color rgb="FFFF0000"/>
        <rFont val="Calibri"/>
        <family val="2"/>
        <scheme val="minor"/>
      </rPr>
      <t>EXEMPLE</t>
    </r>
    <r>
      <rPr>
        <b/>
        <sz val="11"/>
        <color rgb="FF7030A0"/>
        <rFont val="Calibri"/>
        <family val="2"/>
        <scheme val="minor"/>
      </rPr>
      <t xml:space="preserve"> </t>
    </r>
    <r>
      <rPr>
        <sz val="11"/>
        <color rgb="FF7030A0"/>
        <rFont val="Calibri"/>
        <family val="2"/>
        <scheme val="minor"/>
      </rPr>
      <t xml:space="preserve">
Appui administratif</t>
    </r>
  </si>
  <si>
    <r>
      <rPr>
        <b/>
        <sz val="11"/>
        <color rgb="FFFF0000"/>
        <rFont val="Calibri"/>
        <family val="2"/>
      </rPr>
      <t>EXEMPLE</t>
    </r>
    <r>
      <rPr>
        <sz val="11"/>
        <color rgb="FF7030A0"/>
        <rFont val="Calibri"/>
        <family val="2"/>
      </rPr>
      <t xml:space="preserve">  Il est prévu environ 300 heures réparties de manière irrégulière pendant toute la durée du projet.</t>
    </r>
  </si>
  <si>
    <r>
      <rPr>
        <b/>
        <sz val="11"/>
        <color theme="0"/>
        <rFont val="Calibri"/>
        <family val="2"/>
        <scheme val="minor"/>
      </rPr>
      <t>Montant prévu dans le budget du projet</t>
    </r>
    <r>
      <rPr>
        <sz val="11"/>
        <color theme="0"/>
        <rFont val="Calibri"/>
        <family val="2"/>
        <scheme val="minor"/>
      </rPr>
      <t xml:space="preserve"> 
&gt; Pour les personnes </t>
    </r>
    <r>
      <rPr>
        <u/>
        <sz val="11"/>
        <color theme="0"/>
        <rFont val="Calibri"/>
        <family val="2"/>
        <scheme val="minor"/>
      </rPr>
      <t xml:space="preserve"> ne travaillant pas exclusivement</t>
    </r>
    <r>
      <rPr>
        <b/>
        <sz val="11"/>
        <color theme="0"/>
        <rFont val="Calibri"/>
        <family val="2"/>
        <scheme val="minor"/>
      </rPr>
      <t xml:space="preserve"> </t>
    </r>
    <r>
      <rPr>
        <sz val="11"/>
        <color theme="0"/>
        <rFont val="Calibri"/>
        <family val="2"/>
        <scheme val="minor"/>
      </rPr>
      <t xml:space="preserve">sur le projet =e*g
&gt; Pour les personnes travaillant </t>
    </r>
    <r>
      <rPr>
        <u/>
        <sz val="11"/>
        <color theme="0"/>
        <rFont val="Calibri"/>
        <family val="2"/>
        <scheme val="minor"/>
      </rPr>
      <t>exclusivement (à 100%)</t>
    </r>
    <r>
      <rPr>
        <b/>
        <sz val="11"/>
        <color theme="0"/>
        <rFont val="Calibri"/>
        <family val="2"/>
        <scheme val="minor"/>
      </rPr>
      <t xml:space="preserve"> </t>
    </r>
    <r>
      <rPr>
        <sz val="11"/>
        <color theme="0"/>
        <rFont val="Calibri"/>
        <family val="2"/>
        <scheme val="minor"/>
      </rPr>
      <t>sur le projet = f*h</t>
    </r>
  </si>
  <si>
    <t>Projekttitel: &lt;..&gt;</t>
  </si>
  <si>
    <t>Einrichtung: &lt;…&gt;</t>
  </si>
  <si>
    <t>Version gültig ab : &lt;Datum&gt;</t>
  </si>
  <si>
    <r>
      <t xml:space="preserve">Le tableau ci-dessus permet d'apporter des précisions sur les frais de personnel. Il est à remplir par chaque bénéficiaire. Toutes les personnes présentant des frais de personnel doivent être mentionnées dans le tableau.  
(Pour rappel: Il existe plusieurs méthodes pour justifier les frais de personnels: la méthode 1 correspond à un taux forfaitaire de 20% pour les dépenses de personnel, la méthode 2 correspond à un coût unitaire horaire prédéfini et la méthode 3 correspond à des frais réellement encourus et payés sur la base d’un pourcentage fixe du temps de travail mensuel consacré au projet.)
</t>
    </r>
    <r>
      <rPr>
        <b/>
        <sz val="11"/>
        <color rgb="FFFF0000"/>
        <rFont val="Calibri"/>
        <family val="2"/>
        <scheme val="minor"/>
      </rPr>
      <t>Cette présente annexe est à remplir uniquement si vous avez choisi la méthode 2  (combinaisons 3, 4 et 7).</t>
    </r>
    <r>
      <rPr>
        <sz val="11"/>
        <color theme="1"/>
        <rFont val="Calibri"/>
        <family val="2"/>
        <scheme val="minor"/>
      </rPr>
      <t xml:space="preserve"> 
Quelques indications pour bien remplir le tableau : 
</t>
    </r>
    <r>
      <rPr>
        <b/>
        <sz val="11"/>
        <color theme="1"/>
        <rFont val="Calibri"/>
        <family val="2"/>
        <scheme val="minor"/>
      </rPr>
      <t>- Colonne d :</t>
    </r>
    <r>
      <rPr>
        <sz val="11"/>
        <color theme="1"/>
        <rFont val="Calibri"/>
        <family val="2"/>
        <scheme val="minor"/>
      </rPr>
      <t xml:space="preserve"> Sélection de la catégorie de coûts unitaires correspondant à l'intitulé du poste mentionné dans la colonne c.
</t>
    </r>
    <r>
      <rPr>
        <b/>
        <sz val="11"/>
        <color theme="1"/>
        <rFont val="Calibri"/>
        <family val="2"/>
        <scheme val="minor"/>
      </rPr>
      <t>- Colonne e :</t>
    </r>
    <r>
      <rPr>
        <sz val="11"/>
        <color theme="1"/>
        <rFont val="Calibri"/>
        <family val="2"/>
        <scheme val="minor"/>
      </rPr>
      <t xml:space="preserve"> Le poste est entièrement dédié au projet Interreg si la personne travaille </t>
    </r>
    <r>
      <rPr>
        <b/>
        <i/>
        <sz val="11"/>
        <color theme="1"/>
        <rFont val="Calibri"/>
        <family val="2"/>
        <scheme val="minor"/>
      </rPr>
      <t>exclusivement</t>
    </r>
    <r>
      <rPr>
        <sz val="11"/>
        <color theme="1"/>
        <rFont val="Calibri"/>
        <family val="2"/>
        <scheme val="minor"/>
      </rPr>
      <t xml:space="preserve"> pour le projet. Dans ce cas, indiquer "oui". Pour les personnes qui ne travaillent pas exclusivement pour le projet Interreg, indiquer "non". 
</t>
    </r>
    <r>
      <rPr>
        <b/>
        <sz val="11"/>
        <color theme="1"/>
        <rFont val="Calibri"/>
        <family val="2"/>
        <scheme val="minor"/>
      </rPr>
      <t>- Colonne f :</t>
    </r>
    <r>
      <rPr>
        <sz val="11"/>
        <color theme="1"/>
        <rFont val="Calibri"/>
        <family val="2"/>
        <scheme val="minor"/>
      </rPr>
      <t xml:space="preserve"> Montant défini par le programme pour la catégorie de coût indiquée dans la colonne d. Cette colonne n'est à remplir que si la personne ne travaille pas exclusivement pour le projet.   
</t>
    </r>
    <r>
      <rPr>
        <b/>
        <sz val="11"/>
        <color theme="1"/>
        <rFont val="Calibri"/>
        <family val="2"/>
        <scheme val="minor"/>
      </rPr>
      <t>- Colonne g :</t>
    </r>
    <r>
      <rPr>
        <sz val="11"/>
        <color theme="1"/>
        <rFont val="Calibri"/>
        <family val="2"/>
        <scheme val="minor"/>
      </rPr>
      <t xml:space="preserve"> Montant défini défini par le programme pour la catégorie de coût indiquée dans la colonne d. Cette colonne n'est à remplir que si la personne travaille exclusivement (à 100%) pour le projet.
</t>
    </r>
    <r>
      <rPr>
        <b/>
        <sz val="11"/>
        <color theme="1"/>
        <rFont val="Calibri"/>
        <family val="2"/>
        <scheme val="minor"/>
      </rPr>
      <t>- Colonne h :</t>
    </r>
    <r>
      <rPr>
        <sz val="11"/>
        <color theme="1"/>
        <rFont val="Calibri"/>
        <family val="2"/>
        <scheme val="minor"/>
      </rPr>
      <t xml:space="preserve"> Uniquement pour les personnes </t>
    </r>
    <r>
      <rPr>
        <b/>
        <i/>
        <sz val="11"/>
        <color theme="1"/>
        <rFont val="Calibri"/>
        <family val="2"/>
        <scheme val="minor"/>
      </rPr>
      <t>ne travaillant pas exclusivement</t>
    </r>
    <r>
      <rPr>
        <sz val="11"/>
        <color theme="1"/>
        <rFont val="Calibri"/>
        <family val="2"/>
        <scheme val="minor"/>
      </rPr>
      <t xml:space="preserve"> dans le cadre du projet : Indiquer ici le nombre prévisionnel d'heures de travail consacré au projet.
</t>
    </r>
    <r>
      <rPr>
        <b/>
        <sz val="11"/>
        <color theme="1"/>
        <rFont val="Calibri"/>
        <family val="2"/>
        <scheme val="minor"/>
      </rPr>
      <t>- Colonne i :</t>
    </r>
    <r>
      <rPr>
        <sz val="11"/>
        <color theme="1"/>
        <rFont val="Calibri"/>
        <family val="2"/>
        <scheme val="minor"/>
      </rPr>
      <t xml:space="preserve"> Uniquement pour les personnes </t>
    </r>
    <r>
      <rPr>
        <b/>
        <i/>
        <sz val="11"/>
        <color theme="1"/>
        <rFont val="Calibri"/>
        <family val="2"/>
        <scheme val="minor"/>
      </rPr>
      <t>travaillant exclusivement (à 100%)</t>
    </r>
    <r>
      <rPr>
        <sz val="11"/>
        <color theme="1"/>
        <rFont val="Calibri"/>
        <family val="2"/>
        <scheme val="minor"/>
      </rPr>
      <t xml:space="preserve"> pour le projet : Indiquer ici le nombre prévisionnel de mois de travail dans le cadre du projet, . 
</t>
    </r>
    <r>
      <rPr>
        <b/>
        <sz val="11"/>
        <color theme="1"/>
        <rFont val="Calibri"/>
        <family val="2"/>
        <scheme val="minor"/>
      </rPr>
      <t>- Colonne l :</t>
    </r>
    <r>
      <rPr>
        <sz val="11"/>
        <color theme="1"/>
        <rFont val="Calibri"/>
        <family val="2"/>
        <scheme val="minor"/>
      </rPr>
      <t xml:space="preserve"> Préciser ici le détail du montant indiqué en colonne "m" : indiquer le coût horaire*le nombre prévisionnel d'heures, ou bien le cas échéant de mois de travail, à effectuer dans le cadre du projet . 
</t>
    </r>
    <r>
      <rPr>
        <b/>
        <sz val="11"/>
        <color theme="1"/>
        <rFont val="Calibri"/>
        <family val="2"/>
        <scheme val="minor"/>
      </rPr>
      <t>- Colonne n :</t>
    </r>
    <r>
      <rPr>
        <sz val="11"/>
        <color theme="1"/>
        <rFont val="Calibri"/>
        <family val="2"/>
        <scheme val="minor"/>
      </rPr>
      <t xml:space="preserve"> Répartition par année du montant indiqué dans la colonne 
→ Pour plus de détails sur les méthodes de justification des frais de personnel, se reporter aux « règles d’éligibilité des dépenses » du manuel. 
</t>
    </r>
  </si>
  <si>
    <r>
      <t xml:space="preserve">Die untenstehende Tabelle dient der ausführlichen Darstellung der Personalkosten. Sie muss von jedem Projektpartner, der Ausgaben tätig,t ausgefüllt werden. Jede Person, für die Personalkosten geltend gemacht werden sollen, muss in dieser Tabelle aufgeführt werden. 
Es gibt verschiedene Methoden, um Personalkosten geltend zu machen: Methode 1 ist ein Pauschalsatz von 20% für Personalkosten, Methode 2 ist ein vorab festgelegter Stundensatz und Methode 3 sind tatsächlich angefallene Kosten, die auf der Grundlage eines festen Prozentsatzes der monatlichen Arbeitszeit für das Projekt bezahlt werden.
</t>
    </r>
    <r>
      <rPr>
        <b/>
        <sz val="11"/>
        <color rgb="FFFF0000"/>
        <rFont val="Calibri"/>
        <family val="2"/>
        <scheme val="minor"/>
      </rPr>
      <t>Dieser Anhang ist nur auszufüllen, wenn Sie die Methode 2 gewählt haben (Kombinationen 3, 4 und 7).</t>
    </r>
    <r>
      <rPr>
        <sz val="11"/>
        <color theme="1"/>
        <rFont val="Calibri"/>
        <family val="2"/>
        <scheme val="minor"/>
      </rPr>
      <t xml:space="preserve">
Einige Hinweise zum korrekten Ausfüllen der Tabelle: 
</t>
    </r>
    <r>
      <rPr>
        <b/>
        <sz val="11"/>
        <color theme="1"/>
        <rFont val="Calibri"/>
        <family val="2"/>
        <scheme val="minor"/>
      </rPr>
      <t>- Spalte d:</t>
    </r>
    <r>
      <rPr>
        <sz val="11"/>
        <color theme="1"/>
        <rFont val="Calibri"/>
        <family val="2"/>
        <scheme val="minor"/>
      </rPr>
      <t xml:space="preserve"> Auswahl der Standardeinheitskosten-Kategorie, die der Bezeichnung der in Spalte c. aufgeführten Stelle entspricht. 
</t>
    </r>
    <r>
      <rPr>
        <b/>
        <sz val="11"/>
        <color theme="1"/>
        <rFont val="Calibri"/>
        <family val="2"/>
        <scheme val="minor"/>
      </rPr>
      <t>- Spalte e:</t>
    </r>
    <r>
      <rPr>
        <sz val="11"/>
        <color theme="1"/>
        <rFont val="Calibri"/>
        <family val="2"/>
        <scheme val="minor"/>
      </rPr>
      <t xml:space="preserve"> die Stelle wird als vollständig für das Interreg Projekt aufgewendet angesehen, wenn die betroffene Person ausschliesslich für das Projekt tätig ist. In dem Fall „ja“ angeben. Für Personen, die neben dem Interreg Projekt auch an anderen Projekten arbeiten, bitte "nein" angeben. 
</t>
    </r>
    <r>
      <rPr>
        <b/>
        <sz val="11"/>
        <color theme="1"/>
        <rFont val="Calibri"/>
        <family val="2"/>
        <scheme val="minor"/>
      </rPr>
      <t>- Spalte f:</t>
    </r>
    <r>
      <rPr>
        <sz val="11"/>
        <color theme="1"/>
        <rFont val="Calibri"/>
        <family val="2"/>
        <scheme val="minor"/>
      </rPr>
      <t xml:space="preserve">  : hier handelt es sich um den vom Programm festgelegten Betrag für die in Spalte "d" angegebene Kostenkategorie. Diese Spalte muss nur ausgefüllt werden, wenn die Person </t>
    </r>
    <r>
      <rPr>
        <b/>
        <i/>
        <sz val="11"/>
        <color theme="1"/>
        <rFont val="Calibri"/>
        <family val="2"/>
        <scheme val="minor"/>
      </rPr>
      <t>nicht ausschließlich</t>
    </r>
    <r>
      <rPr>
        <sz val="11"/>
        <color theme="1"/>
        <rFont val="Calibri"/>
        <family val="2"/>
        <scheme val="minor"/>
      </rPr>
      <t xml:space="preserve"> für das Projekt arbeitet.  
</t>
    </r>
    <r>
      <rPr>
        <b/>
        <sz val="11"/>
        <color theme="1"/>
        <rFont val="Calibri"/>
        <family val="2"/>
        <scheme val="minor"/>
      </rPr>
      <t>- Spalte g:</t>
    </r>
    <r>
      <rPr>
        <sz val="11"/>
        <color theme="1"/>
        <rFont val="Calibri"/>
        <family val="2"/>
        <scheme val="minor"/>
      </rPr>
      <t xml:space="preserve"> hier handelt es sich um den vom Programm festgelegten Betrag für die in Spalte "d" angegebene Kostenkategorie. Diese Spalte muss nur ausgefüllt werden, wenn die Person </t>
    </r>
    <r>
      <rPr>
        <b/>
        <i/>
        <sz val="11"/>
        <color theme="1"/>
        <rFont val="Calibri"/>
        <family val="2"/>
        <scheme val="minor"/>
      </rPr>
      <t xml:space="preserve">ausschließlich (zu 100%) </t>
    </r>
    <r>
      <rPr>
        <sz val="11"/>
        <color theme="1"/>
        <rFont val="Calibri"/>
        <family val="2"/>
        <scheme val="minor"/>
      </rPr>
      <t xml:space="preserve">für das Projekt arbeitet
</t>
    </r>
    <r>
      <rPr>
        <b/>
        <sz val="11"/>
        <color theme="1"/>
        <rFont val="Calibri"/>
        <family val="2"/>
        <scheme val="minor"/>
      </rPr>
      <t>- Spalte h:</t>
    </r>
    <r>
      <rPr>
        <sz val="11"/>
        <color theme="1"/>
        <rFont val="Calibri"/>
        <family val="2"/>
        <scheme val="minor"/>
      </rPr>
      <t xml:space="preserve"> Für Personen, die </t>
    </r>
    <r>
      <rPr>
        <b/>
        <i/>
        <sz val="11"/>
        <color theme="1"/>
        <rFont val="Calibri"/>
        <family val="2"/>
        <scheme val="minor"/>
      </rPr>
      <t>nicht ausschließlich</t>
    </r>
    <r>
      <rPr>
        <sz val="11"/>
        <color theme="1"/>
        <rFont val="Calibri"/>
        <family val="2"/>
        <scheme val="minor"/>
      </rPr>
      <t xml:space="preserve"> für das Projekt arbeiten :  voraussichtliche Anzahl der </t>
    </r>
    <r>
      <rPr>
        <u/>
        <sz val="11"/>
        <color theme="1"/>
        <rFont val="Calibri"/>
        <family val="2"/>
        <scheme val="minor"/>
      </rPr>
      <t>Arbeitsstunden</t>
    </r>
    <r>
      <rPr>
        <sz val="11"/>
        <color theme="1"/>
        <rFont val="Calibri"/>
        <family val="2"/>
        <scheme val="minor"/>
      </rPr>
      <t xml:space="preserve"> im Rahmen des Projekts bitte hier angeben.    
</t>
    </r>
    <r>
      <rPr>
        <b/>
        <sz val="11"/>
        <color theme="1"/>
        <rFont val="Calibri"/>
        <family val="2"/>
        <scheme val="minor"/>
      </rPr>
      <t>- Spalte i:</t>
    </r>
    <r>
      <rPr>
        <sz val="11"/>
        <color theme="1"/>
        <rFont val="Calibri"/>
        <family val="2"/>
        <scheme val="minor"/>
      </rPr>
      <t xml:space="preserve"> Für Personen, die </t>
    </r>
    <r>
      <rPr>
        <b/>
        <i/>
        <sz val="11"/>
        <color theme="1"/>
        <rFont val="Calibri"/>
        <family val="2"/>
        <scheme val="minor"/>
      </rPr>
      <t>ausschließlich (zu 100 %)</t>
    </r>
    <r>
      <rPr>
        <sz val="11"/>
        <color theme="1"/>
        <rFont val="Calibri"/>
        <family val="2"/>
        <scheme val="minor"/>
      </rPr>
      <t xml:space="preserve"> für das Projekt arbeiten: voraussichtliche Anzahl der </t>
    </r>
    <r>
      <rPr>
        <u/>
        <sz val="11"/>
        <color theme="1"/>
        <rFont val="Calibri"/>
        <family val="2"/>
        <scheme val="minor"/>
      </rPr>
      <t>Monate</t>
    </r>
    <r>
      <rPr>
        <sz val="11"/>
        <color theme="1"/>
        <rFont val="Calibri"/>
        <family val="2"/>
        <scheme val="minor"/>
      </rPr>
      <t xml:space="preserve"> anzugeben, die für das Projekt gearbeitet werden hier angeben. 
</t>
    </r>
    <r>
      <rPr>
        <b/>
        <sz val="11"/>
        <color theme="1"/>
        <rFont val="Calibri"/>
        <family val="2"/>
        <scheme val="minor"/>
      </rPr>
      <t>- Spalte l:</t>
    </r>
    <r>
      <rPr>
        <sz val="11"/>
        <color theme="1"/>
        <rFont val="Calibri"/>
        <family val="2"/>
        <scheme val="minor"/>
      </rPr>
      <t xml:space="preserve"> das Detail des in Spalte "m" angegebenen Betrags muss hier eingetragen werden: geben Sie den Stundensatz*der voraussichtliche Anzahl der im Rahmen des Projekts aufgewendeten Arbeitsstunden bzw. Monate an. 
</t>
    </r>
    <r>
      <rPr>
        <b/>
        <sz val="11"/>
        <color theme="1"/>
        <rFont val="Calibri"/>
        <family val="2"/>
        <scheme val="minor"/>
      </rPr>
      <t>- Spalte n:</t>
    </r>
    <r>
      <rPr>
        <sz val="11"/>
        <color theme="1"/>
        <rFont val="Calibri"/>
        <family val="2"/>
        <scheme val="minor"/>
      </rPr>
      <t xml:space="preserve"> jährliche Aufteilung des in Spalte l angegebenen Betrags .
→ Genauere Angaben zu den Methoden der Berechnung der Personalkosten finden Sie im Programmhandbuch, Abschnitt "Förderfähigkeit der Ausgaben" des Programmhandbuchs.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</si>
</sst>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 #,##0.00\ &quot;€&quot;_-;\-* #,##0.00\ &quot;€&quot;_-;_-* &quot;-&quot;??\ &quot;€&quot;_-;_-@_-"/>
    <numFmt numFmtId="164" formatCode="#,##0.00\ &quot;€&quot;"/>
    <numFmt numFmtId="165" formatCode="#,##0\ &quot;€&quot;"/>
    <numFmt numFmtId="166" formatCode="#,##0_ ;\-#,##0\ "/>
    <numFmt numFmtId="167" formatCode="#,##0.00\ _€"/>
  </numFmts>
  <fonts count="24" x14ac:knownFonts="1">
    <font>
      <sz val="11"/>
      <color theme="1"/>
      <name val="Calibri"/>
      <family val="2"/>
      <scheme val="minor"/>
    </font>
    <font>
      <sz val="11"/>
      <color theme="0"/>
      <name val="Calibri"/>
      <family val="2"/>
      <scheme val="minor"/>
    </font>
    <font>
      <sz val="12"/>
      <color theme="0"/>
      <name val="Calibri"/>
      <family val="2"/>
      <scheme val="minor"/>
    </font>
    <font>
      <sz val="12"/>
      <color theme="1"/>
      <name val="Calibri"/>
      <family val="2"/>
      <scheme val="minor"/>
    </font>
    <font>
      <sz val="26"/>
      <color theme="0"/>
      <name val="Calibri"/>
      <family val="2"/>
      <scheme val="minor"/>
    </font>
    <font>
      <sz val="11"/>
      <color theme="1"/>
      <name val="Calibri"/>
      <family val="2"/>
    </font>
    <font>
      <b/>
      <sz val="11"/>
      <color theme="0"/>
      <name val="Calibri"/>
      <family val="2"/>
      <scheme val="minor"/>
    </font>
    <font>
      <sz val="11"/>
      <color theme="1"/>
      <name val="Calibri"/>
      <family val="2"/>
      <scheme val="minor"/>
    </font>
    <font>
      <sz val="9"/>
      <color theme="1"/>
      <name val="Calibri Light"/>
      <family val="2"/>
    </font>
    <font>
      <b/>
      <sz val="9"/>
      <color rgb="FFFFFFFF"/>
      <name val="Calibri Light"/>
      <family val="2"/>
    </font>
    <font>
      <b/>
      <sz val="9"/>
      <color theme="1"/>
      <name val="Calibri Light"/>
      <family val="2"/>
    </font>
    <font>
      <sz val="11"/>
      <color rgb="FFFF0000"/>
      <name val="Calibri"/>
      <family val="2"/>
      <scheme val="minor"/>
    </font>
    <font>
      <b/>
      <sz val="11"/>
      <color theme="1"/>
      <name val="Calibri"/>
      <family val="2"/>
      <scheme val="minor"/>
    </font>
    <font>
      <b/>
      <sz val="12"/>
      <color theme="0"/>
      <name val="Calibri"/>
      <family val="2"/>
      <scheme val="minor"/>
    </font>
    <font>
      <sz val="20"/>
      <color theme="0"/>
      <name val="Calibri"/>
      <family val="2"/>
      <scheme val="minor"/>
    </font>
    <font>
      <b/>
      <sz val="11"/>
      <color rgb="FFFF0000"/>
      <name val="Calibri"/>
      <family val="2"/>
      <scheme val="minor"/>
    </font>
    <font>
      <b/>
      <i/>
      <sz val="11"/>
      <color theme="1"/>
      <name val="Calibri"/>
      <family val="2"/>
      <scheme val="minor"/>
    </font>
    <font>
      <u/>
      <sz val="11"/>
      <color theme="1"/>
      <name val="Calibri"/>
      <family val="2"/>
      <scheme val="minor"/>
    </font>
    <font>
      <b/>
      <sz val="12"/>
      <name val="Calibri"/>
      <family val="2"/>
      <scheme val="minor"/>
    </font>
    <font>
      <sz val="11"/>
      <color rgb="FF7030A0"/>
      <name val="Calibri"/>
      <family val="2"/>
      <scheme val="minor"/>
    </font>
    <font>
      <sz val="11"/>
      <color rgb="FF7030A0"/>
      <name val="Calibri"/>
      <family val="2"/>
    </font>
    <font>
      <b/>
      <sz val="11"/>
      <color rgb="FF7030A0"/>
      <name val="Calibri"/>
      <family val="2"/>
      <scheme val="minor"/>
    </font>
    <font>
      <b/>
      <sz val="11"/>
      <color rgb="FFFF0000"/>
      <name val="Calibri"/>
      <family val="2"/>
    </font>
    <font>
      <u/>
      <sz val="11"/>
      <color theme="0"/>
      <name val="Calibri"/>
      <family val="2"/>
      <scheme val="minor"/>
    </font>
  </fonts>
  <fills count="18">
    <fill>
      <patternFill patternType="none"/>
    </fill>
    <fill>
      <patternFill patternType="gray125"/>
    </fill>
    <fill>
      <patternFill patternType="solid">
        <fgColor theme="7" tint="0.79998168889431442"/>
        <bgColor indexed="64"/>
      </patternFill>
    </fill>
    <fill>
      <patternFill patternType="solid">
        <fgColor rgb="FF393939"/>
        <bgColor indexed="64"/>
      </patternFill>
    </fill>
    <fill>
      <patternFill patternType="solid">
        <fgColor rgb="FFFFFFFF"/>
        <bgColor indexed="64"/>
      </patternFill>
    </fill>
    <fill>
      <patternFill patternType="lightUp">
        <fgColor auto="1"/>
      </patternFill>
    </fill>
    <fill>
      <patternFill patternType="solid">
        <fgColor theme="8" tint="0.39997558519241921"/>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indexed="65"/>
        <bgColor auto="1"/>
      </patternFill>
    </fill>
    <fill>
      <patternFill patternType="solid">
        <fgColor rgb="FF006AD4"/>
        <bgColor indexed="64"/>
      </patternFill>
    </fill>
    <fill>
      <patternFill patternType="solid">
        <fgColor rgb="FFF4F4F4"/>
        <bgColor indexed="64"/>
      </patternFill>
    </fill>
    <fill>
      <patternFill patternType="solid">
        <fgColor theme="7" tint="0.39997558519241921"/>
        <bgColor indexed="64"/>
      </patternFill>
    </fill>
    <fill>
      <patternFill patternType="solid">
        <fgColor rgb="FFF0EFF3"/>
        <bgColor indexed="64"/>
      </patternFill>
    </fill>
    <fill>
      <patternFill patternType="solid">
        <fgColor theme="7" tint="0.59999389629810485"/>
        <bgColor indexed="64"/>
      </patternFill>
    </fill>
    <fill>
      <patternFill patternType="solid">
        <fgColor theme="4" tint="0.79998168889431442"/>
        <bgColor indexed="64"/>
      </patternFill>
    </fill>
  </fills>
  <borders count="71">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diagonal/>
    </border>
    <border>
      <left/>
      <right style="medium">
        <color rgb="FF888888"/>
      </right>
      <top/>
      <bottom style="medium">
        <color rgb="FF888888"/>
      </bottom>
      <diagonal/>
    </border>
    <border>
      <left/>
      <right style="medium">
        <color rgb="FF888888"/>
      </right>
      <top/>
      <bottom/>
      <diagonal/>
    </border>
    <border>
      <left style="medium">
        <color rgb="FF888888"/>
      </left>
      <right/>
      <top style="medium">
        <color rgb="FF888888"/>
      </top>
      <bottom style="medium">
        <color rgb="FF888888"/>
      </bottom>
      <diagonal/>
    </border>
    <border>
      <left/>
      <right style="medium">
        <color rgb="FF888888"/>
      </right>
      <top style="medium">
        <color rgb="FF888888"/>
      </top>
      <bottom style="medium">
        <color rgb="FF888888"/>
      </bottom>
      <diagonal/>
    </border>
    <border>
      <left style="thin">
        <color auto="1"/>
      </left>
      <right/>
      <top style="thin">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auto="1"/>
      </right>
      <top/>
      <bottom style="thin">
        <color auto="1"/>
      </bottom>
      <diagonal/>
    </border>
    <border>
      <left style="medium">
        <color auto="1"/>
      </left>
      <right/>
      <top style="medium">
        <color indexed="64"/>
      </top>
      <bottom style="medium">
        <color indexed="64"/>
      </bottom>
      <diagonal/>
    </border>
    <border>
      <left style="thin">
        <color auto="1"/>
      </left>
      <right/>
      <top style="medium">
        <color auto="1"/>
      </top>
      <bottom style="thin">
        <color auto="1"/>
      </bottom>
      <diagonal/>
    </border>
    <border>
      <left style="medium">
        <color auto="1"/>
      </left>
      <right/>
      <top/>
      <bottom style="medium">
        <color indexed="64"/>
      </bottom>
      <diagonal/>
    </border>
    <border>
      <left/>
      <right/>
      <top/>
      <bottom style="medium">
        <color indexed="64"/>
      </bottom>
      <diagonal/>
    </border>
    <border>
      <left style="medium">
        <color auto="1"/>
      </left>
      <right/>
      <top/>
      <bottom/>
      <diagonal/>
    </border>
    <border>
      <left style="thin">
        <color auto="1"/>
      </left>
      <right/>
      <top style="medium">
        <color indexed="64"/>
      </top>
      <bottom style="medium">
        <color indexed="64"/>
      </bottom>
      <diagonal/>
    </border>
    <border>
      <left style="thin">
        <color auto="1"/>
      </left>
      <right/>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auto="1"/>
      </right>
      <top style="medium">
        <color indexed="64"/>
      </top>
      <bottom style="thin">
        <color auto="1"/>
      </bottom>
      <diagonal/>
    </border>
    <border>
      <left/>
      <right style="medium">
        <color rgb="FF888888"/>
      </right>
      <top style="medium">
        <color rgb="FFFFFFFF"/>
      </top>
      <bottom/>
      <diagonal/>
    </border>
    <border>
      <left/>
      <right style="medium">
        <color rgb="FF888888"/>
      </right>
      <top style="medium">
        <color rgb="FF888888"/>
      </top>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auto="1"/>
      </left>
      <right/>
      <top style="medium">
        <color auto="1"/>
      </top>
      <bottom/>
      <diagonal/>
    </border>
    <border>
      <left/>
      <right style="thin">
        <color indexed="64"/>
      </right>
      <top style="thin">
        <color auto="1"/>
      </top>
      <bottom style="medium">
        <color auto="1"/>
      </bottom>
      <diagonal/>
    </border>
    <border>
      <left/>
      <right style="thin">
        <color indexed="64"/>
      </right>
      <top style="thin">
        <color auto="1"/>
      </top>
      <bottom/>
      <diagonal/>
    </border>
    <border>
      <left/>
      <right/>
      <top style="medium">
        <color indexed="64"/>
      </top>
      <bottom style="thin">
        <color indexed="64"/>
      </bottom>
      <diagonal/>
    </border>
    <border>
      <left/>
      <right/>
      <top style="thin">
        <color indexed="64"/>
      </top>
      <bottom style="thin">
        <color indexed="64"/>
      </bottom>
      <diagonal/>
    </border>
    <border>
      <left style="thin">
        <color auto="1"/>
      </left>
      <right style="thin">
        <color indexed="64"/>
      </right>
      <top/>
      <bottom/>
      <diagonal/>
    </border>
    <border>
      <left/>
      <right/>
      <top/>
      <bottom style="thin">
        <color indexed="64"/>
      </bottom>
      <diagonal/>
    </border>
    <border>
      <left/>
      <right style="thin">
        <color auto="1"/>
      </right>
      <top style="medium">
        <color auto="1"/>
      </top>
      <bottom/>
      <diagonal/>
    </border>
    <border>
      <left style="thin">
        <color auto="1"/>
      </left>
      <right/>
      <top/>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medium">
        <color indexed="64"/>
      </left>
      <right style="medium">
        <color auto="1"/>
      </right>
      <top style="thin">
        <color auto="1"/>
      </top>
      <bottom style="medium">
        <color auto="1"/>
      </bottom>
      <diagonal/>
    </border>
    <border>
      <left style="medium">
        <color indexed="64"/>
      </left>
      <right/>
      <top style="medium">
        <color indexed="64"/>
      </top>
      <bottom style="medium">
        <color rgb="FFFFFFFF"/>
      </bottom>
      <diagonal/>
    </border>
    <border>
      <left/>
      <right style="medium">
        <color rgb="FFFFFFFF"/>
      </right>
      <top style="medium">
        <color indexed="64"/>
      </top>
      <bottom style="medium">
        <color rgb="FFFFFFFF"/>
      </bottom>
      <diagonal/>
    </border>
    <border>
      <left style="medium">
        <color rgb="FFFFFFFF"/>
      </left>
      <right style="medium">
        <color indexed="64"/>
      </right>
      <top style="medium">
        <color indexed="64"/>
      </top>
      <bottom style="medium">
        <color rgb="FFFFFFFF"/>
      </bottom>
      <diagonal/>
    </border>
    <border>
      <left style="medium">
        <color indexed="64"/>
      </left>
      <right/>
      <top style="medium">
        <color rgb="FFFFFFFF"/>
      </top>
      <bottom/>
      <diagonal/>
    </border>
    <border>
      <left style="medium">
        <color indexed="64"/>
      </left>
      <right/>
      <top/>
      <bottom style="medium">
        <color rgb="FF888888"/>
      </bottom>
      <diagonal/>
    </border>
    <border>
      <left/>
      <right style="medium">
        <color indexed="64"/>
      </right>
      <top/>
      <bottom style="medium">
        <color rgb="FF888888"/>
      </bottom>
      <diagonal/>
    </border>
    <border>
      <left style="medium">
        <color indexed="64"/>
      </left>
      <right/>
      <top style="medium">
        <color rgb="FF888888"/>
      </top>
      <bottom/>
      <diagonal/>
    </border>
    <border>
      <left style="medium">
        <color indexed="64"/>
      </left>
      <right/>
      <top style="medium">
        <color rgb="FF888888"/>
      </top>
      <bottom style="medium">
        <color rgb="FF888888"/>
      </bottom>
      <diagonal/>
    </border>
    <border>
      <left/>
      <right style="medium">
        <color indexed="64"/>
      </right>
      <top style="medium">
        <color rgb="FF888888"/>
      </top>
      <bottom style="medium">
        <color rgb="FF888888"/>
      </bottom>
      <diagonal/>
    </border>
    <border>
      <left style="medium">
        <color indexed="64"/>
      </left>
      <right/>
      <top style="medium">
        <color rgb="FF888888"/>
      </top>
      <bottom style="medium">
        <color indexed="64"/>
      </bottom>
      <diagonal/>
    </border>
    <border>
      <left/>
      <right style="medium">
        <color rgb="FF888888"/>
      </right>
      <top style="medium">
        <color rgb="FF888888"/>
      </top>
      <bottom style="medium">
        <color indexed="64"/>
      </bottom>
      <diagonal/>
    </border>
    <border>
      <left style="medium">
        <color rgb="FF888888"/>
      </left>
      <right/>
      <top style="medium">
        <color rgb="FF888888"/>
      </top>
      <bottom style="medium">
        <color indexed="64"/>
      </bottom>
      <diagonal/>
    </border>
    <border>
      <left/>
      <right style="medium">
        <color indexed="64"/>
      </right>
      <top style="medium">
        <color rgb="FF888888"/>
      </top>
      <bottom style="medium">
        <color indexed="64"/>
      </bottom>
      <diagonal/>
    </border>
    <border>
      <left style="medium">
        <color indexed="64"/>
      </left>
      <right/>
      <top style="thin">
        <color auto="1"/>
      </top>
      <bottom style="thin">
        <color auto="1"/>
      </bottom>
      <diagonal/>
    </border>
  </borders>
  <cellStyleXfs count="2">
    <xf numFmtId="0" fontId="0" fillId="0" borderId="0"/>
    <xf numFmtId="44" fontId="7" fillId="0" borderId="0" applyFont="0" applyFill="0" applyBorder="0" applyAlignment="0" applyProtection="0"/>
  </cellStyleXfs>
  <cellXfs count="231">
    <xf numFmtId="0" fontId="0" fillId="0" borderId="0" xfId="0"/>
    <xf numFmtId="0" fontId="10" fillId="4" borderId="11"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0" fillId="6" borderId="6" xfId="0" applyFill="1" applyBorder="1" applyAlignment="1">
      <alignment wrapText="1"/>
    </xf>
    <xf numFmtId="0" fontId="0" fillId="6" borderId="14" xfId="0" applyFill="1" applyBorder="1" applyAlignment="1">
      <alignment wrapText="1"/>
    </xf>
    <xf numFmtId="44" fontId="0" fillId="6" borderId="14" xfId="0" applyNumberFormat="1" applyFill="1" applyBorder="1" applyAlignment="1">
      <alignment wrapText="1"/>
    </xf>
    <xf numFmtId="0" fontId="0" fillId="9" borderId="6" xfId="0" applyFill="1" applyBorder="1" applyAlignment="1">
      <alignment wrapText="1"/>
    </xf>
    <xf numFmtId="164" fontId="12" fillId="9" borderId="14" xfId="0" applyNumberFormat="1" applyFont="1" applyFill="1" applyBorder="1" applyAlignment="1">
      <alignment wrapText="1"/>
    </xf>
    <xf numFmtId="0" fontId="3" fillId="10" borderId="0" xfId="0" applyFont="1" applyFill="1"/>
    <xf numFmtId="0" fontId="0" fillId="10" borderId="0" xfId="0" applyFill="1"/>
    <xf numFmtId="0" fontId="4" fillId="10" borderId="0" xfId="0" applyFont="1" applyFill="1" applyAlignment="1">
      <alignment vertical="center"/>
    </xf>
    <xf numFmtId="0" fontId="0" fillId="10" borderId="0" xfId="0" applyFill="1" applyAlignment="1">
      <alignment horizontal="center"/>
    </xf>
    <xf numFmtId="0" fontId="0" fillId="10" borderId="0" xfId="0" applyFill="1" applyAlignment="1">
      <alignment horizontal="center" vertical="center" wrapText="1"/>
    </xf>
    <xf numFmtId="0" fontId="0" fillId="10" borderId="0" xfId="0" applyFill="1" applyAlignment="1">
      <alignment wrapText="1"/>
    </xf>
    <xf numFmtId="0" fontId="0" fillId="10" borderId="23" xfId="0" applyFill="1" applyBorder="1"/>
    <xf numFmtId="0" fontId="0" fillId="10" borderId="35" xfId="0" applyFill="1" applyBorder="1"/>
    <xf numFmtId="0" fontId="0" fillId="10" borderId="0" xfId="0" applyFill="1" applyBorder="1"/>
    <xf numFmtId="0" fontId="0" fillId="10" borderId="24" xfId="0" applyFill="1" applyBorder="1" applyAlignment="1">
      <alignment wrapText="1"/>
    </xf>
    <xf numFmtId="0" fontId="1" fillId="12" borderId="1" xfId="0" applyFont="1" applyFill="1" applyBorder="1" applyAlignment="1">
      <alignment horizontal="center" vertical="center" wrapText="1"/>
    </xf>
    <xf numFmtId="0" fontId="1" fillId="12" borderId="20" xfId="0" applyFont="1" applyFill="1" applyBorder="1" applyAlignment="1">
      <alignment horizontal="center" vertical="center" wrapText="1"/>
    </xf>
    <xf numFmtId="44" fontId="0" fillId="0" borderId="2" xfId="1" applyFont="1" applyBorder="1" applyAlignment="1">
      <alignment horizontal="center"/>
    </xf>
    <xf numFmtId="44" fontId="0" fillId="0" borderId="4" xfId="1" applyFont="1" applyBorder="1" applyAlignment="1">
      <alignment horizontal="center"/>
    </xf>
    <xf numFmtId="44" fontId="0" fillId="0" borderId="42" xfId="1" applyFont="1" applyBorder="1" applyAlignment="1">
      <alignment horizontal="center"/>
    </xf>
    <xf numFmtId="44" fontId="0" fillId="0" borderId="37" xfId="1" applyFont="1" applyBorder="1" applyAlignment="1">
      <alignment horizontal="center"/>
    </xf>
    <xf numFmtId="0" fontId="0" fillId="13" borderId="37" xfId="0" applyFill="1" applyBorder="1"/>
    <xf numFmtId="0" fontId="0" fillId="13" borderId="40" xfId="0" applyFill="1" applyBorder="1"/>
    <xf numFmtId="0" fontId="0" fillId="13" borderId="42" xfId="0" applyFill="1" applyBorder="1"/>
    <xf numFmtId="0" fontId="0" fillId="6" borderId="44" xfId="0" applyFill="1" applyBorder="1" applyAlignment="1">
      <alignment wrapText="1"/>
    </xf>
    <xf numFmtId="0" fontId="0" fillId="13" borderId="46" xfId="0" applyFill="1" applyBorder="1"/>
    <xf numFmtId="0" fontId="0" fillId="13" borderId="47" xfId="0" applyFill="1" applyBorder="1"/>
    <xf numFmtId="44" fontId="0" fillId="0" borderId="46" xfId="1" applyFont="1" applyBorder="1" applyAlignment="1">
      <alignment horizontal="center"/>
    </xf>
    <xf numFmtId="44" fontId="0" fillId="0" borderId="47" xfId="1" applyFont="1" applyBorder="1" applyAlignment="1">
      <alignment horizontal="center"/>
    </xf>
    <xf numFmtId="0" fontId="0" fillId="13" borderId="0" xfId="0" applyFill="1" applyBorder="1"/>
    <xf numFmtId="0" fontId="0" fillId="13" borderId="41" xfId="0" applyFill="1" applyBorder="1"/>
    <xf numFmtId="44" fontId="0" fillId="0" borderId="48" xfId="1" applyFont="1" applyBorder="1" applyAlignment="1">
      <alignment horizontal="center"/>
    </xf>
    <xf numFmtId="44" fontId="0" fillId="0" borderId="41" xfId="1" applyFont="1" applyBorder="1" applyAlignment="1">
      <alignment horizontal="center"/>
    </xf>
    <xf numFmtId="0" fontId="0" fillId="2" borderId="8" xfId="0" applyFill="1" applyBorder="1" applyAlignment="1" applyProtection="1">
      <alignment wrapText="1"/>
      <protection locked="0"/>
    </xf>
    <xf numFmtId="0" fontId="0" fillId="2" borderId="8" xfId="0" applyFill="1" applyBorder="1" applyAlignment="1" applyProtection="1">
      <alignment vertical="center" wrapText="1"/>
      <protection locked="0"/>
    </xf>
    <xf numFmtId="0" fontId="0" fillId="6" borderId="18" xfId="0" applyFill="1" applyBorder="1" applyAlignment="1" applyProtection="1">
      <alignment wrapText="1"/>
      <protection locked="0"/>
    </xf>
    <xf numFmtId="0" fontId="0" fillId="6" borderId="6" xfId="0" applyFill="1" applyBorder="1" applyAlignment="1" applyProtection="1">
      <alignment wrapText="1"/>
      <protection locked="0"/>
    </xf>
    <xf numFmtId="0" fontId="0" fillId="6" borderId="14" xfId="0" applyFill="1" applyBorder="1" applyAlignment="1" applyProtection="1">
      <alignment wrapText="1"/>
      <protection locked="0"/>
    </xf>
    <xf numFmtId="0" fontId="3" fillId="10" borderId="0" xfId="0" applyFont="1" applyFill="1" applyProtection="1"/>
    <xf numFmtId="0" fontId="0" fillId="10" borderId="0" xfId="0" applyFill="1" applyProtection="1"/>
    <xf numFmtId="0" fontId="0" fillId="10" borderId="23" xfId="0" applyFill="1" applyBorder="1" applyProtection="1"/>
    <xf numFmtId="0" fontId="6" fillId="12" borderId="1" xfId="0" applyFont="1" applyFill="1" applyBorder="1" applyAlignment="1">
      <alignment horizontal="center" vertical="center"/>
    </xf>
    <xf numFmtId="0" fontId="6" fillId="12" borderId="1" xfId="0" quotePrefix="1" applyFont="1" applyFill="1" applyBorder="1" applyAlignment="1">
      <alignment horizontal="center" vertical="center" wrapText="1"/>
    </xf>
    <xf numFmtId="0" fontId="0" fillId="14" borderId="7" xfId="0" applyFill="1" applyBorder="1" applyAlignment="1" applyProtection="1">
      <alignment horizontal="center" vertical="center" wrapText="1"/>
      <protection locked="0"/>
    </xf>
    <xf numFmtId="49" fontId="0" fillId="5" borderId="47" xfId="0" applyNumberFormat="1" applyFill="1" applyBorder="1" applyAlignment="1">
      <alignment horizontal="right"/>
    </xf>
    <xf numFmtId="0" fontId="0" fillId="13" borderId="49" xfId="0" applyFill="1" applyBorder="1"/>
    <xf numFmtId="44" fontId="0" fillId="0" borderId="49" xfId="1" applyFont="1" applyBorder="1" applyAlignment="1">
      <alignment horizontal="center"/>
    </xf>
    <xf numFmtId="0" fontId="0" fillId="5" borderId="49" xfId="0" applyFill="1" applyBorder="1" applyAlignment="1">
      <alignment horizontal="right"/>
    </xf>
    <xf numFmtId="0" fontId="0" fillId="2" borderId="17" xfId="0" applyFill="1" applyBorder="1" applyAlignment="1" applyProtection="1">
      <alignment wrapText="1"/>
      <protection locked="0"/>
    </xf>
    <xf numFmtId="0" fontId="0" fillId="2" borderId="4" xfId="0" applyFill="1" applyBorder="1" applyAlignment="1" applyProtection="1">
      <alignment wrapText="1"/>
      <protection locked="0"/>
    </xf>
    <xf numFmtId="0" fontId="0" fillId="2" borderId="7" xfId="0" applyFill="1" applyBorder="1" applyAlignment="1" applyProtection="1">
      <alignment wrapText="1"/>
      <protection locked="0"/>
    </xf>
    <xf numFmtId="44" fontId="0" fillId="15" borderId="8" xfId="1" applyFont="1" applyFill="1" applyBorder="1" applyAlignment="1">
      <alignment wrapText="1"/>
    </xf>
    <xf numFmtId="165" fontId="0" fillId="15" borderId="8" xfId="0" applyNumberFormat="1" applyFill="1" applyBorder="1" applyAlignment="1">
      <alignment horizontal="right" wrapText="1"/>
    </xf>
    <xf numFmtId="0" fontId="0" fillId="2" borderId="41" xfId="0" applyNumberFormat="1" applyFill="1" applyBorder="1" applyAlignment="1" applyProtection="1">
      <alignment wrapText="1"/>
    </xf>
    <xf numFmtId="0" fontId="0" fillId="2" borderId="45" xfId="0" applyNumberFormat="1" applyFill="1" applyBorder="1" applyAlignment="1" applyProtection="1">
      <alignment wrapText="1"/>
    </xf>
    <xf numFmtId="0" fontId="0" fillId="2" borderId="40" xfId="0" applyNumberFormat="1" applyFill="1" applyBorder="1" applyAlignment="1" applyProtection="1">
      <alignment wrapText="1"/>
    </xf>
    <xf numFmtId="44" fontId="0" fillId="15" borderId="9" xfId="1" applyFont="1" applyFill="1" applyBorder="1" applyAlignment="1">
      <alignment wrapText="1"/>
    </xf>
    <xf numFmtId="164" fontId="0" fillId="15" borderId="9" xfId="0" applyNumberFormat="1" applyFill="1" applyBorder="1" applyAlignment="1">
      <alignment wrapText="1"/>
    </xf>
    <xf numFmtId="0" fontId="6" fillId="12" borderId="1" xfId="0" quotePrefix="1" applyFont="1" applyFill="1" applyBorder="1" applyAlignment="1">
      <alignment horizontal="center" vertical="center"/>
    </xf>
    <xf numFmtId="0" fontId="1" fillId="7" borderId="28" xfId="0" applyFont="1" applyFill="1" applyBorder="1" applyAlignment="1">
      <alignment horizontal="center" vertical="center" wrapText="1"/>
    </xf>
    <xf numFmtId="44" fontId="0" fillId="15" borderId="48" xfId="1" applyFont="1" applyFill="1" applyBorder="1" applyAlignment="1">
      <alignment wrapText="1"/>
    </xf>
    <xf numFmtId="164" fontId="0" fillId="15" borderId="48" xfId="0" applyNumberFormat="1" applyFill="1" applyBorder="1" applyAlignment="1">
      <alignment wrapText="1"/>
    </xf>
    <xf numFmtId="44" fontId="0" fillId="15" borderId="4" xfId="1" applyFont="1" applyFill="1" applyBorder="1" applyAlignment="1">
      <alignment wrapText="1"/>
    </xf>
    <xf numFmtId="164" fontId="0" fillId="15" borderId="4" xfId="0" applyNumberFormat="1" applyFill="1" applyBorder="1" applyAlignment="1">
      <alignment wrapText="1"/>
    </xf>
    <xf numFmtId="44" fontId="0" fillId="15" borderId="52" xfId="1" applyFont="1" applyFill="1" applyBorder="1" applyAlignment="1">
      <alignment wrapText="1"/>
    </xf>
    <xf numFmtId="164" fontId="0" fillId="15" borderId="52" xfId="0" applyNumberFormat="1" applyFill="1" applyBorder="1" applyAlignment="1">
      <alignment wrapText="1"/>
    </xf>
    <xf numFmtId="164" fontId="0" fillId="15" borderId="8" xfId="0" applyNumberFormat="1" applyFill="1" applyBorder="1" applyAlignment="1">
      <alignment wrapText="1"/>
    </xf>
    <xf numFmtId="0" fontId="0" fillId="9" borderId="14" xfId="0" applyFill="1" applyBorder="1" applyAlignment="1">
      <alignment wrapText="1"/>
    </xf>
    <xf numFmtId="164" fontId="12" fillId="9" borderId="18" xfId="0" applyNumberFormat="1" applyFont="1" applyFill="1" applyBorder="1" applyAlignment="1">
      <alignment wrapText="1"/>
    </xf>
    <xf numFmtId="164" fontId="12" fillId="9" borderId="56" xfId="0" applyNumberFormat="1" applyFont="1" applyFill="1" applyBorder="1" applyAlignment="1">
      <alignment wrapText="1"/>
    </xf>
    <xf numFmtId="0" fontId="0" fillId="16" borderId="43" xfId="0" applyFill="1" applyBorder="1" applyAlignment="1" applyProtection="1">
      <alignment horizontal="center" vertical="center" wrapText="1"/>
      <protection locked="0"/>
    </xf>
    <xf numFmtId="0" fontId="0" fillId="16" borderId="7" xfId="0" applyFill="1" applyBorder="1" applyAlignment="1" applyProtection="1">
      <alignment horizontal="center" vertical="center" wrapText="1"/>
      <protection locked="0"/>
    </xf>
    <xf numFmtId="0" fontId="0" fillId="16" borderId="51" xfId="0" applyFill="1" applyBorder="1" applyAlignment="1" applyProtection="1">
      <alignment horizontal="center" vertical="center" wrapText="1"/>
      <protection locked="0"/>
    </xf>
    <xf numFmtId="0" fontId="0" fillId="16" borderId="53" xfId="0" applyFill="1" applyBorder="1" applyAlignment="1" applyProtection="1">
      <alignment horizontal="center" vertical="center" wrapText="1"/>
      <protection locked="0"/>
    </xf>
    <xf numFmtId="0" fontId="0" fillId="16" borderId="26" xfId="0" applyFill="1" applyBorder="1" applyAlignment="1" applyProtection="1">
      <alignment horizontal="center" vertical="center" wrapText="1"/>
      <protection locked="0"/>
    </xf>
    <xf numFmtId="0" fontId="0" fillId="2" borderId="2" xfId="0" applyFill="1" applyBorder="1" applyAlignment="1" applyProtection="1">
      <alignment wrapText="1"/>
      <protection locked="0"/>
    </xf>
    <xf numFmtId="0" fontId="5" fillId="2" borderId="2" xfId="0" applyFont="1" applyFill="1" applyBorder="1" applyAlignment="1" applyProtection="1">
      <alignment wrapText="1"/>
      <protection locked="0"/>
    </xf>
    <xf numFmtId="0" fontId="5" fillId="2" borderId="4" xfId="0" applyFont="1" applyFill="1" applyBorder="1" applyAlignment="1" applyProtection="1">
      <alignment wrapText="1"/>
      <protection locked="0"/>
    </xf>
    <xf numFmtId="0" fontId="0" fillId="2" borderId="9" xfId="0" applyFill="1" applyBorder="1" applyAlignment="1" applyProtection="1">
      <alignment wrapText="1"/>
      <protection locked="0"/>
    </xf>
    <xf numFmtId="0" fontId="0" fillId="2" borderId="48" xfId="0" applyFill="1" applyBorder="1" applyAlignment="1" applyProtection="1">
      <alignment wrapText="1"/>
      <protection locked="0"/>
    </xf>
    <xf numFmtId="0" fontId="0" fillId="2" borderId="52" xfId="0" applyFill="1" applyBorder="1" applyAlignment="1" applyProtection="1">
      <alignment wrapText="1"/>
      <protection locked="0"/>
    </xf>
    <xf numFmtId="2" fontId="0" fillId="2" borderId="2" xfId="1" applyNumberFormat="1" applyFont="1" applyFill="1" applyBorder="1" applyAlignment="1" applyProtection="1">
      <alignment wrapText="1"/>
      <protection locked="0"/>
    </xf>
    <xf numFmtId="44" fontId="0" fillId="2" borderId="2" xfId="1" applyFont="1" applyFill="1" applyBorder="1" applyAlignment="1" applyProtection="1">
      <alignment wrapText="1"/>
      <protection locked="0"/>
    </xf>
    <xf numFmtId="2" fontId="0" fillId="2" borderId="48" xfId="1" applyNumberFormat="1" applyFont="1" applyFill="1" applyBorder="1" applyAlignment="1" applyProtection="1">
      <alignment wrapText="1"/>
      <protection locked="0"/>
    </xf>
    <xf numFmtId="2" fontId="0" fillId="2" borderId="4" xfId="0" applyNumberFormat="1" applyFill="1" applyBorder="1" applyAlignment="1" applyProtection="1">
      <alignment wrapText="1"/>
      <protection locked="0"/>
    </xf>
    <xf numFmtId="2" fontId="0" fillId="2" borderId="52" xfId="0" applyNumberFormat="1" applyFill="1" applyBorder="1" applyAlignment="1" applyProtection="1">
      <alignment wrapText="1"/>
      <protection locked="0"/>
    </xf>
    <xf numFmtId="2" fontId="0" fillId="2" borderId="8" xfId="0" applyNumberFormat="1" applyFill="1" applyBorder="1" applyAlignment="1" applyProtection="1">
      <alignment wrapText="1"/>
      <protection locked="0"/>
    </xf>
    <xf numFmtId="164" fontId="0" fillId="15" borderId="29" xfId="1" applyNumberFormat="1" applyFont="1" applyFill="1" applyBorder="1" applyAlignment="1">
      <alignment wrapText="1"/>
    </xf>
    <xf numFmtId="167" fontId="0" fillId="2" borderId="17" xfId="1" applyNumberFormat="1" applyFont="1" applyFill="1" applyBorder="1" applyAlignment="1" applyProtection="1">
      <alignment wrapText="1"/>
      <protection locked="0"/>
    </xf>
    <xf numFmtId="167" fontId="0" fillId="2" borderId="4" xfId="1" applyNumberFormat="1" applyFont="1" applyFill="1" applyBorder="1" applyAlignment="1" applyProtection="1">
      <alignment wrapText="1"/>
      <protection locked="0"/>
    </xf>
    <xf numFmtId="167" fontId="0" fillId="2" borderId="7" xfId="1" applyNumberFormat="1" applyFont="1" applyFill="1" applyBorder="1" applyAlignment="1" applyProtection="1">
      <alignment wrapText="1"/>
      <protection locked="0"/>
    </xf>
    <xf numFmtId="167" fontId="0" fillId="2" borderId="17" xfId="0" applyNumberFormat="1" applyFill="1" applyBorder="1" applyAlignment="1" applyProtection="1">
      <alignment wrapText="1"/>
      <protection locked="0"/>
    </xf>
    <xf numFmtId="167" fontId="0" fillId="2" borderId="4" xfId="0" applyNumberFormat="1" applyFill="1" applyBorder="1" applyAlignment="1" applyProtection="1">
      <alignment wrapText="1"/>
      <protection locked="0"/>
    </xf>
    <xf numFmtId="167" fontId="0" fillId="2" borderId="7" xfId="0" applyNumberFormat="1" applyFill="1" applyBorder="1" applyAlignment="1" applyProtection="1">
      <alignment wrapText="1"/>
      <protection locked="0"/>
    </xf>
    <xf numFmtId="164" fontId="0" fillId="15" borderId="33" xfId="1" applyNumberFormat="1" applyFont="1" applyFill="1" applyBorder="1" applyAlignment="1">
      <alignment horizontal="right" wrapText="1"/>
    </xf>
    <xf numFmtId="164" fontId="0" fillId="15" borderId="5" xfId="1" applyNumberFormat="1" applyFont="1" applyFill="1" applyBorder="1" applyAlignment="1">
      <alignment horizontal="right" wrapText="1"/>
    </xf>
    <xf numFmtId="164" fontId="0" fillId="15" borderId="0" xfId="1" applyNumberFormat="1" applyFont="1" applyFill="1" applyBorder="1" applyAlignment="1">
      <alignment horizontal="right" wrapText="1"/>
    </xf>
    <xf numFmtId="164" fontId="0" fillId="15" borderId="55" xfId="1" applyNumberFormat="1" applyFont="1" applyFill="1" applyBorder="1" applyAlignment="1">
      <alignment horizontal="right" wrapText="1"/>
    </xf>
    <xf numFmtId="164" fontId="0" fillId="15" borderId="54" xfId="1" applyNumberFormat="1" applyFont="1" applyFill="1" applyBorder="1" applyAlignment="1">
      <alignment horizontal="right" wrapText="1"/>
    </xf>
    <xf numFmtId="167" fontId="0" fillId="2" borderId="40" xfId="0" applyNumberFormat="1" applyFill="1" applyBorder="1" applyAlignment="1" applyProtection="1">
      <alignment wrapText="1"/>
      <protection locked="0"/>
    </xf>
    <xf numFmtId="0" fontId="0" fillId="2" borderId="50" xfId="0" applyFill="1" applyBorder="1" applyAlignment="1" applyProtection="1">
      <alignment vertical="center" wrapText="1"/>
    </xf>
    <xf numFmtId="0" fontId="0" fillId="2" borderId="40" xfId="0" applyFill="1" applyBorder="1" applyAlignment="1" applyProtection="1">
      <alignment vertical="center" wrapText="1"/>
    </xf>
    <xf numFmtId="0" fontId="0" fillId="2" borderId="41" xfId="0" applyFill="1" applyBorder="1" applyAlignment="1" applyProtection="1">
      <alignment vertical="center" wrapText="1"/>
    </xf>
    <xf numFmtId="0" fontId="0" fillId="2" borderId="45" xfId="0" applyFill="1" applyBorder="1" applyAlignment="1" applyProtection="1">
      <alignment vertical="center" wrapText="1"/>
    </xf>
    <xf numFmtId="0" fontId="0" fillId="2" borderId="42" xfId="0" applyFill="1" applyBorder="1" applyAlignment="1" applyProtection="1">
      <alignment vertical="center" wrapText="1"/>
    </xf>
    <xf numFmtId="164" fontId="0" fillId="2" borderId="17" xfId="0" applyNumberFormat="1" applyFill="1" applyBorder="1" applyAlignment="1" applyProtection="1">
      <alignment wrapText="1"/>
      <protection locked="0"/>
    </xf>
    <xf numFmtId="164" fontId="0" fillId="2" borderId="4" xfId="0" applyNumberFormat="1" applyFill="1" applyBorder="1" applyAlignment="1" applyProtection="1">
      <alignment wrapText="1"/>
      <protection locked="0"/>
    </xf>
    <xf numFmtId="164" fontId="0" fillId="2" borderId="5" xfId="0" applyNumberFormat="1" applyFill="1" applyBorder="1" applyAlignment="1" applyProtection="1">
      <alignment wrapText="1"/>
      <protection locked="0"/>
    </xf>
    <xf numFmtId="44" fontId="0" fillId="15" borderId="26" xfId="1" applyFont="1" applyFill="1" applyBorder="1" applyAlignment="1">
      <alignment wrapText="1"/>
    </xf>
    <xf numFmtId="164" fontId="0" fillId="15" borderId="5" xfId="0" applyNumberFormat="1" applyFill="1" applyBorder="1" applyAlignment="1">
      <alignment wrapText="1"/>
    </xf>
    <xf numFmtId="0" fontId="0" fillId="10" borderId="0" xfId="0" applyFill="1" applyAlignment="1"/>
    <xf numFmtId="0" fontId="11" fillId="10" borderId="0" xfId="0" applyFont="1" applyFill="1"/>
    <xf numFmtId="44" fontId="0" fillId="0" borderId="23" xfId="1" applyFont="1" applyBorder="1" applyAlignment="1">
      <alignment horizontal="center"/>
    </xf>
    <xf numFmtId="164" fontId="0" fillId="11" borderId="23" xfId="0" applyNumberFormat="1" applyFill="1" applyBorder="1"/>
    <xf numFmtId="0" fontId="0" fillId="10" borderId="24" xfId="0" applyFill="1" applyBorder="1"/>
    <xf numFmtId="0" fontId="9" fillId="3" borderId="58" xfId="0" applyFont="1" applyFill="1" applyBorder="1" applyAlignment="1">
      <alignment horizontal="center" vertical="center" wrapText="1"/>
    </xf>
    <xf numFmtId="0" fontId="9" fillId="3" borderId="59" xfId="0" applyFont="1" applyFill="1" applyBorder="1" applyAlignment="1">
      <alignment horizontal="center" vertical="center" wrapText="1"/>
    </xf>
    <xf numFmtId="0" fontId="10" fillId="4" borderId="35" xfId="0" applyFont="1" applyFill="1" applyBorder="1" applyAlignment="1">
      <alignment horizontal="center" vertical="center" wrapText="1"/>
    </xf>
    <xf numFmtId="0" fontId="8" fillId="4" borderId="62" xfId="0" applyFont="1" applyFill="1" applyBorder="1" applyAlignment="1">
      <alignment horizontal="center" vertical="center" wrapText="1"/>
    </xf>
    <xf numFmtId="164" fontId="0" fillId="17" borderId="0" xfId="0" applyNumberFormat="1" applyFill="1" applyBorder="1"/>
    <xf numFmtId="14" fontId="0" fillId="2" borderId="2" xfId="0" applyNumberFormat="1" applyFill="1" applyBorder="1" applyAlignment="1" applyProtection="1">
      <alignment wrapText="1"/>
      <protection locked="0"/>
    </xf>
    <xf numFmtId="0" fontId="1" fillId="12" borderId="25" xfId="0" applyFont="1" applyFill="1" applyBorder="1" applyAlignment="1">
      <alignment horizontal="center" vertical="center" wrapText="1"/>
    </xf>
    <xf numFmtId="0" fontId="1" fillId="12" borderId="20" xfId="0" applyFont="1" applyFill="1" applyBorder="1" applyAlignment="1">
      <alignment horizontal="center" vertical="center" wrapText="1"/>
    </xf>
    <xf numFmtId="167" fontId="0" fillId="2" borderId="70" xfId="1" applyNumberFormat="1" applyFont="1" applyFill="1" applyBorder="1" applyAlignment="1" applyProtection="1">
      <alignment wrapText="1"/>
      <protection locked="0"/>
    </xf>
    <xf numFmtId="0" fontId="1" fillId="12" borderId="30" xfId="0" applyFont="1" applyFill="1" applyBorder="1" applyAlignment="1">
      <alignment horizontal="center" vertical="center" wrapText="1"/>
    </xf>
    <xf numFmtId="0" fontId="0" fillId="10" borderId="24" xfId="0" applyFill="1" applyBorder="1" applyAlignment="1">
      <alignment horizontal="center" vertical="center" wrapText="1"/>
    </xf>
    <xf numFmtId="0" fontId="0" fillId="10" borderId="24" xfId="0" applyFill="1" applyBorder="1" applyAlignment="1">
      <alignment horizontal="center"/>
    </xf>
    <xf numFmtId="0" fontId="1" fillId="7" borderId="1" xfId="0" applyFont="1" applyFill="1" applyBorder="1" applyAlignment="1">
      <alignment horizontal="center" vertical="center" wrapText="1"/>
    </xf>
    <xf numFmtId="14" fontId="0" fillId="2" borderId="8" xfId="0" applyNumberFormat="1" applyFill="1" applyBorder="1" applyAlignment="1" applyProtection="1">
      <alignment wrapText="1"/>
      <protection locked="0"/>
    </xf>
    <xf numFmtId="0" fontId="13" fillId="12" borderId="32" xfId="0" applyFont="1" applyFill="1" applyBorder="1" applyAlignment="1" applyProtection="1">
      <alignment vertical="center"/>
    </xf>
    <xf numFmtId="0" fontId="13" fillId="12" borderId="24" xfId="0" applyFont="1" applyFill="1" applyBorder="1" applyAlignment="1" applyProtection="1">
      <alignment vertical="center"/>
    </xf>
    <xf numFmtId="0" fontId="13" fillId="12" borderId="22" xfId="0" applyFont="1" applyFill="1" applyBorder="1" applyAlignment="1" applyProtection="1">
      <alignment vertical="center"/>
    </xf>
    <xf numFmtId="0" fontId="1" fillId="7" borderId="15" xfId="0" applyFont="1" applyFill="1" applyBorder="1" applyAlignment="1" applyProtection="1">
      <alignment horizontal="center" vertical="center" wrapText="1"/>
      <protection locked="0"/>
    </xf>
    <xf numFmtId="0" fontId="1" fillId="7" borderId="16" xfId="0" applyFont="1" applyFill="1" applyBorder="1" applyAlignment="1" applyProtection="1">
      <alignment horizontal="center" vertical="center" wrapText="1"/>
      <protection locked="0"/>
    </xf>
    <xf numFmtId="0" fontId="1" fillId="7" borderId="34" xfId="0" applyFont="1" applyFill="1" applyBorder="1" applyAlignment="1" applyProtection="1">
      <alignment horizontal="center" vertical="center" wrapText="1"/>
      <protection locked="0"/>
    </xf>
    <xf numFmtId="164" fontId="0" fillId="6" borderId="18" xfId="0" applyNumberFormat="1" applyFill="1" applyBorder="1" applyAlignment="1">
      <alignment wrapText="1"/>
    </xf>
    <xf numFmtId="164" fontId="0" fillId="6" borderId="14" xfId="0" applyNumberFormat="1" applyFill="1" applyBorder="1" applyAlignment="1">
      <alignment wrapText="1"/>
    </xf>
    <xf numFmtId="164" fontId="0" fillId="6" borderId="56" xfId="0" applyNumberFormat="1" applyFill="1" applyBorder="1" applyAlignment="1">
      <alignment wrapText="1"/>
    </xf>
    <xf numFmtId="164" fontId="7" fillId="15" borderId="29" xfId="1" applyNumberFormat="1" applyFont="1" applyFill="1" applyBorder="1" applyAlignment="1">
      <alignment wrapText="1"/>
    </xf>
    <xf numFmtId="0" fontId="1" fillId="7" borderId="27"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wrapText="1"/>
      <protection locked="0"/>
    </xf>
    <xf numFmtId="0" fontId="0" fillId="10" borderId="0" xfId="0" applyFill="1" applyBorder="1" applyProtection="1"/>
    <xf numFmtId="0" fontId="3" fillId="10" borderId="0" xfId="0" applyFont="1" applyFill="1" applyBorder="1" applyProtection="1"/>
    <xf numFmtId="0" fontId="19" fillId="2" borderId="19" xfId="0" applyFont="1" applyFill="1" applyBorder="1" applyAlignment="1" applyProtection="1">
      <alignment wrapText="1"/>
      <protection locked="0"/>
    </xf>
    <xf numFmtId="0" fontId="19" fillId="2" borderId="8" xfId="0" applyFont="1" applyFill="1" applyBorder="1" applyAlignment="1" applyProtection="1">
      <alignment wrapText="1"/>
      <protection locked="0"/>
    </xf>
    <xf numFmtId="0" fontId="19" fillId="14" borderId="43" xfId="0" applyFont="1" applyFill="1" applyBorder="1" applyAlignment="1" applyProtection="1">
      <alignment horizontal="center" vertical="center" wrapText="1"/>
      <protection locked="0"/>
    </xf>
    <xf numFmtId="0" fontId="19" fillId="2" borderId="37" xfId="0" applyNumberFormat="1" applyFont="1" applyFill="1" applyBorder="1" applyAlignment="1" applyProtection="1">
      <alignment wrapText="1"/>
    </xf>
    <xf numFmtId="44" fontId="19" fillId="15" borderId="8" xfId="1" applyFont="1" applyFill="1" applyBorder="1" applyAlignment="1">
      <alignment wrapText="1"/>
    </xf>
    <xf numFmtId="165" fontId="19" fillId="15" borderId="8" xfId="0" applyNumberFormat="1" applyFont="1" applyFill="1" applyBorder="1" applyAlignment="1">
      <alignment horizontal="right" wrapText="1"/>
    </xf>
    <xf numFmtId="2" fontId="19" fillId="2" borderId="8" xfId="1" applyNumberFormat="1" applyFont="1" applyFill="1" applyBorder="1" applyAlignment="1" applyProtection="1">
      <alignment wrapText="1"/>
      <protection locked="0"/>
    </xf>
    <xf numFmtId="166" fontId="19" fillId="2" borderId="8" xfId="1" applyNumberFormat="1" applyFont="1" applyFill="1" applyBorder="1" applyAlignment="1" applyProtection="1">
      <alignment wrapText="1"/>
      <protection locked="0"/>
    </xf>
    <xf numFmtId="14" fontId="19" fillId="2" borderId="21" xfId="0" applyNumberFormat="1" applyFont="1" applyFill="1" applyBorder="1" applyAlignment="1" applyProtection="1">
      <alignment wrapText="1"/>
      <protection locked="0"/>
    </xf>
    <xf numFmtId="0" fontId="20" fillId="2" borderId="8" xfId="0" applyFont="1" applyFill="1" applyBorder="1" applyAlignment="1" applyProtection="1">
      <alignment wrapText="1"/>
      <protection locked="0"/>
    </xf>
    <xf numFmtId="44" fontId="19" fillId="15" borderId="26" xfId="1" applyFont="1" applyFill="1" applyBorder="1" applyAlignment="1">
      <alignment wrapText="1"/>
    </xf>
    <xf numFmtId="44" fontId="19" fillId="2" borderId="19" xfId="1" applyFont="1" applyFill="1" applyBorder="1" applyAlignment="1" applyProtection="1">
      <alignment wrapText="1"/>
      <protection locked="0"/>
    </xf>
    <xf numFmtId="44" fontId="19" fillId="2" borderId="8" xfId="1" applyFont="1" applyFill="1" applyBorder="1" applyAlignment="1" applyProtection="1">
      <alignment wrapText="1"/>
      <protection locked="0"/>
    </xf>
    <xf numFmtId="44" fontId="19" fillId="2" borderId="3" xfId="1" applyFont="1" applyFill="1" applyBorder="1" applyAlignment="1" applyProtection="1">
      <alignment wrapText="1"/>
      <protection locked="0"/>
    </xf>
    <xf numFmtId="44" fontId="19" fillId="15" borderId="54" xfId="1" applyFont="1" applyFill="1" applyBorder="1" applyAlignment="1">
      <alignment wrapText="1"/>
    </xf>
    <xf numFmtId="0" fontId="1" fillId="12" borderId="1" xfId="0" applyFont="1" applyFill="1" applyBorder="1" applyAlignment="1">
      <alignment horizontal="left" vertical="center" wrapText="1"/>
    </xf>
    <xf numFmtId="0" fontId="3" fillId="10" borderId="0" xfId="0" applyFont="1" applyFill="1" applyBorder="1"/>
    <xf numFmtId="0" fontId="13" fillId="12" borderId="0" xfId="0" applyFont="1" applyFill="1" applyAlignment="1" applyProtection="1">
      <alignment horizontal="left" vertical="center" wrapText="1"/>
      <protection locked="0"/>
    </xf>
    <xf numFmtId="0" fontId="13" fillId="12" borderId="35" xfId="0" applyFont="1" applyFill="1" applyBorder="1" applyAlignment="1" applyProtection="1">
      <alignment horizontal="left" vertical="center" wrapText="1"/>
      <protection locked="0"/>
    </xf>
    <xf numFmtId="0" fontId="18" fillId="9" borderId="7" xfId="0" applyFont="1" applyFill="1" applyBorder="1" applyAlignment="1" applyProtection="1">
      <alignment horizontal="left" vertical="center"/>
      <protection locked="0"/>
    </xf>
    <xf numFmtId="0" fontId="18" fillId="9" borderId="47" xfId="0" applyFont="1" applyFill="1" applyBorder="1" applyAlignment="1" applyProtection="1">
      <alignment horizontal="left" vertical="center"/>
      <protection locked="0"/>
    </xf>
    <xf numFmtId="0" fontId="18" fillId="9" borderId="40" xfId="0" applyFont="1" applyFill="1" applyBorder="1" applyAlignment="1" applyProtection="1">
      <alignment horizontal="left" vertical="center"/>
      <protection locked="0"/>
    </xf>
    <xf numFmtId="0" fontId="14" fillId="0" borderId="0" xfId="0" applyFont="1" applyFill="1" applyBorder="1" applyAlignment="1" applyProtection="1">
      <alignment horizontal="center" vertical="center" wrapText="1"/>
    </xf>
    <xf numFmtId="0" fontId="0" fillId="8" borderId="32" xfId="0" applyFill="1" applyBorder="1" applyAlignment="1" applyProtection="1">
      <alignment horizontal="left" vertical="top" wrapText="1"/>
    </xf>
    <xf numFmtId="0" fontId="0" fillId="8" borderId="33" xfId="0" applyFill="1" applyBorder="1" applyAlignment="1" applyProtection="1">
      <alignment horizontal="left" vertical="top" wrapText="1"/>
    </xf>
    <xf numFmtId="0" fontId="0" fillId="8" borderId="34" xfId="0" applyFill="1" applyBorder="1" applyAlignment="1" applyProtection="1">
      <alignment horizontal="left" vertical="top" wrapText="1"/>
    </xf>
    <xf numFmtId="0" fontId="0" fillId="8" borderId="24" xfId="0" applyFill="1" applyBorder="1" applyAlignment="1" applyProtection="1">
      <alignment horizontal="left" vertical="top" wrapText="1"/>
    </xf>
    <xf numFmtId="0" fontId="0" fillId="8" borderId="0" xfId="0" applyFill="1" applyBorder="1" applyAlignment="1" applyProtection="1">
      <alignment horizontal="left" vertical="top" wrapText="1"/>
    </xf>
    <xf numFmtId="0" fontId="0" fillId="8" borderId="35" xfId="0" applyFill="1" applyBorder="1" applyAlignment="1" applyProtection="1">
      <alignment horizontal="left" vertical="top" wrapText="1"/>
    </xf>
    <xf numFmtId="0" fontId="0" fillId="8" borderId="22" xfId="0" applyFill="1" applyBorder="1" applyAlignment="1" applyProtection="1">
      <alignment horizontal="left" vertical="top" wrapText="1"/>
    </xf>
    <xf numFmtId="0" fontId="0" fillId="8" borderId="23" xfId="0" applyFill="1" applyBorder="1" applyAlignment="1" applyProtection="1">
      <alignment horizontal="left" vertical="top" wrapText="1"/>
    </xf>
    <xf numFmtId="0" fontId="0" fillId="8" borderId="36" xfId="0" applyFill="1" applyBorder="1" applyAlignment="1" applyProtection="1">
      <alignment horizontal="left" vertical="top" wrapText="1"/>
    </xf>
    <xf numFmtId="0" fontId="1" fillId="12" borderId="20" xfId="0" applyFont="1" applyFill="1" applyBorder="1" applyAlignment="1">
      <alignment horizontal="center" vertical="center" wrapText="1"/>
    </xf>
    <xf numFmtId="0" fontId="1" fillId="12" borderId="30"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1" fillId="7" borderId="30"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6" fillId="12" borderId="20" xfId="0" applyFont="1" applyFill="1" applyBorder="1" applyAlignment="1">
      <alignment horizontal="center" vertical="center"/>
    </xf>
    <xf numFmtId="0" fontId="6" fillId="12" borderId="31" xfId="0" applyFont="1" applyFill="1" applyBorder="1" applyAlignment="1">
      <alignment horizontal="center" vertical="center"/>
    </xf>
    <xf numFmtId="0" fontId="0" fillId="8" borderId="32" xfId="0" applyFill="1" applyBorder="1" applyAlignment="1">
      <alignment horizontal="left" vertical="center" wrapText="1"/>
    </xf>
    <xf numFmtId="0" fontId="0" fillId="8" borderId="33" xfId="0" applyFill="1" applyBorder="1" applyAlignment="1">
      <alignment horizontal="left" vertical="center" wrapText="1"/>
    </xf>
    <xf numFmtId="0" fontId="0" fillId="8" borderId="34" xfId="0" applyFill="1" applyBorder="1" applyAlignment="1">
      <alignment horizontal="left" vertical="center" wrapText="1"/>
    </xf>
    <xf numFmtId="0" fontId="0" fillId="8" borderId="24" xfId="0" applyFill="1" applyBorder="1" applyAlignment="1">
      <alignment horizontal="left" vertical="center" wrapText="1"/>
    </xf>
    <xf numFmtId="0" fontId="0" fillId="8" borderId="0" xfId="0" applyFill="1" applyBorder="1" applyAlignment="1">
      <alignment horizontal="left" vertical="center" wrapText="1"/>
    </xf>
    <xf numFmtId="0" fontId="0" fillId="8" borderId="35" xfId="0" applyFill="1" applyBorder="1" applyAlignment="1">
      <alignment horizontal="left" vertical="center" wrapText="1"/>
    </xf>
    <xf numFmtId="0" fontId="0" fillId="8" borderId="22" xfId="0" applyFill="1" applyBorder="1" applyAlignment="1">
      <alignment horizontal="left" vertical="center" wrapText="1"/>
    </xf>
    <xf numFmtId="0" fontId="0" fillId="8" borderId="23" xfId="0" applyFill="1" applyBorder="1" applyAlignment="1">
      <alignment horizontal="left" vertical="center" wrapText="1"/>
    </xf>
    <xf numFmtId="0" fontId="0" fillId="8" borderId="36" xfId="0" applyFill="1" applyBorder="1" applyAlignment="1">
      <alignment horizontal="left" vertical="center" wrapText="1"/>
    </xf>
    <xf numFmtId="0" fontId="2" fillId="12" borderId="33" xfId="0" applyFont="1" applyFill="1" applyBorder="1" applyAlignment="1" applyProtection="1">
      <alignment horizontal="left" vertical="center"/>
      <protection locked="0"/>
    </xf>
    <xf numFmtId="0" fontId="2" fillId="12" borderId="34" xfId="0" applyFont="1" applyFill="1" applyBorder="1" applyAlignment="1" applyProtection="1">
      <alignment horizontal="left" vertical="center"/>
      <protection locked="0"/>
    </xf>
    <xf numFmtId="0" fontId="2" fillId="12" borderId="0" xfId="0" applyFont="1" applyFill="1" applyBorder="1" applyAlignment="1" applyProtection="1">
      <alignment vertical="center"/>
      <protection locked="0"/>
    </xf>
    <xf numFmtId="0" fontId="2" fillId="12" borderId="35" xfId="0" applyFont="1" applyFill="1" applyBorder="1" applyAlignment="1" applyProtection="1">
      <alignment vertical="center"/>
      <protection locked="0"/>
    </xf>
    <xf numFmtId="0" fontId="2" fillId="12" borderId="23" xfId="0" applyFont="1" applyFill="1" applyBorder="1" applyAlignment="1" applyProtection="1">
      <alignment horizontal="left" vertical="center"/>
      <protection locked="0"/>
    </xf>
    <xf numFmtId="0" fontId="2" fillId="12" borderId="36" xfId="0" applyFont="1" applyFill="1" applyBorder="1" applyAlignment="1" applyProtection="1">
      <alignment horizontal="left" vertical="center"/>
      <protection locked="0"/>
    </xf>
    <xf numFmtId="0" fontId="14" fillId="12" borderId="32" xfId="0" applyFont="1" applyFill="1" applyBorder="1" applyAlignment="1">
      <alignment horizontal="center" vertical="center" wrapText="1"/>
    </xf>
    <xf numFmtId="0" fontId="14" fillId="12" borderId="33" xfId="0" applyFont="1" applyFill="1" applyBorder="1" applyAlignment="1">
      <alignment horizontal="center" vertical="center" wrapText="1"/>
    </xf>
    <xf numFmtId="0" fontId="14" fillId="12" borderId="34" xfId="0" applyFont="1" applyFill="1" applyBorder="1" applyAlignment="1">
      <alignment horizontal="center" vertical="center" wrapText="1"/>
    </xf>
    <xf numFmtId="0" fontId="14" fillId="12" borderId="24" xfId="0" applyFont="1" applyFill="1" applyBorder="1" applyAlignment="1">
      <alignment horizontal="center" vertical="center" wrapText="1"/>
    </xf>
    <xf numFmtId="0" fontId="14" fillId="12" borderId="0" xfId="0" applyFont="1" applyFill="1" applyBorder="1" applyAlignment="1">
      <alignment horizontal="center" vertical="center" wrapText="1"/>
    </xf>
    <xf numFmtId="0" fontId="14" fillId="12" borderId="35" xfId="0" applyFont="1" applyFill="1" applyBorder="1" applyAlignment="1">
      <alignment horizontal="center" vertical="center" wrapText="1"/>
    </xf>
    <xf numFmtId="0" fontId="14" fillId="12" borderId="22" xfId="0" applyFont="1" applyFill="1" applyBorder="1" applyAlignment="1">
      <alignment horizontal="center" vertical="center" wrapText="1"/>
    </xf>
    <xf numFmtId="0" fontId="14" fillId="12" borderId="23" xfId="0" applyFont="1" applyFill="1" applyBorder="1" applyAlignment="1">
      <alignment horizontal="center" vertical="center" wrapText="1"/>
    </xf>
    <xf numFmtId="0" fontId="14" fillId="12" borderId="36" xfId="0" applyFont="1" applyFill="1" applyBorder="1" applyAlignment="1">
      <alignment horizontal="center" vertical="center" wrapText="1"/>
    </xf>
    <xf numFmtId="0" fontId="0" fillId="9" borderId="14" xfId="0" applyFill="1" applyBorder="1" applyAlignment="1">
      <alignment horizontal="center" wrapText="1"/>
    </xf>
    <xf numFmtId="0" fontId="0" fillId="9" borderId="44" xfId="0" applyFill="1" applyBorder="1" applyAlignment="1">
      <alignment horizontal="center" wrapText="1"/>
    </xf>
    <xf numFmtId="0" fontId="1" fillId="12" borderId="31" xfId="0" applyFont="1" applyFill="1" applyBorder="1" applyAlignment="1">
      <alignment horizontal="center" vertical="center" wrapText="1"/>
    </xf>
    <xf numFmtId="0" fontId="12" fillId="15" borderId="20" xfId="0" applyFont="1" applyFill="1" applyBorder="1" applyAlignment="1">
      <alignment horizontal="center" wrapText="1"/>
    </xf>
    <xf numFmtId="0" fontId="12" fillId="15" borderId="30" xfId="0" applyFont="1" applyFill="1" applyBorder="1" applyAlignment="1">
      <alignment horizontal="center" wrapText="1"/>
    </xf>
    <xf numFmtId="0" fontId="12" fillId="15" borderId="31" xfId="0" applyFont="1" applyFill="1" applyBorder="1" applyAlignment="1">
      <alignment horizontal="center" wrapText="1"/>
    </xf>
    <xf numFmtId="0" fontId="10" fillId="4" borderId="60" xfId="0" applyFont="1" applyFill="1" applyBorder="1" applyAlignment="1">
      <alignment horizontal="left" vertical="center" wrapText="1"/>
    </xf>
    <xf numFmtId="0" fontId="10" fillId="4" borderId="38" xfId="0" applyFont="1" applyFill="1" applyBorder="1" applyAlignment="1">
      <alignment horizontal="left" vertical="center" wrapText="1"/>
    </xf>
    <xf numFmtId="0" fontId="10" fillId="4" borderId="61" xfId="0" applyFont="1" applyFill="1" applyBorder="1" applyAlignment="1">
      <alignment horizontal="left" vertical="center" wrapText="1"/>
    </xf>
    <xf numFmtId="0" fontId="10" fillId="4" borderId="10" xfId="0" applyFont="1" applyFill="1" applyBorder="1" applyAlignment="1">
      <alignment horizontal="left" vertical="center" wrapText="1"/>
    </xf>
    <xf numFmtId="0" fontId="10" fillId="4" borderId="63" xfId="0" applyFont="1" applyFill="1" applyBorder="1" applyAlignment="1">
      <alignment horizontal="left" vertical="center" wrapText="1"/>
    </xf>
    <xf numFmtId="0" fontId="10" fillId="4" borderId="39" xfId="0" applyFont="1" applyFill="1" applyBorder="1" applyAlignment="1">
      <alignment horizontal="left" vertical="center" wrapText="1"/>
    </xf>
    <xf numFmtId="0" fontId="10" fillId="4" borderId="68" xfId="0" applyFont="1" applyFill="1" applyBorder="1" applyAlignment="1">
      <alignment horizontal="center" vertical="center" wrapText="1"/>
    </xf>
    <xf numFmtId="0" fontId="10" fillId="4" borderId="69"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65" xfId="0" applyFont="1" applyFill="1" applyBorder="1" applyAlignment="1">
      <alignment horizontal="center" vertical="center" wrapText="1"/>
    </xf>
    <xf numFmtId="0" fontId="9" fillId="3" borderId="57" xfId="0" applyFont="1" applyFill="1" applyBorder="1" applyAlignment="1">
      <alignment horizontal="center" vertical="center" wrapText="1"/>
    </xf>
    <xf numFmtId="0" fontId="9" fillId="3" borderId="58" xfId="0" applyFont="1" applyFill="1" applyBorder="1" applyAlignment="1">
      <alignment horizontal="center" vertical="center" wrapText="1"/>
    </xf>
    <xf numFmtId="0" fontId="10" fillId="4" borderId="64" xfId="0" applyFont="1" applyFill="1" applyBorder="1" applyAlignment="1">
      <alignment horizontal="left" vertical="center" wrapText="1"/>
    </xf>
    <xf numFmtId="0" fontId="10" fillId="4" borderId="13" xfId="0" applyFont="1" applyFill="1" applyBorder="1" applyAlignment="1">
      <alignment horizontal="left" vertical="center" wrapText="1"/>
    </xf>
    <xf numFmtId="0" fontId="10" fillId="4" borderId="66" xfId="0" applyFont="1" applyFill="1" applyBorder="1" applyAlignment="1">
      <alignment horizontal="left" vertical="center" wrapText="1"/>
    </xf>
    <xf numFmtId="0" fontId="10" fillId="4" borderId="67" xfId="0" applyFont="1" applyFill="1" applyBorder="1" applyAlignment="1">
      <alignment horizontal="left" vertical="center" wrapText="1"/>
    </xf>
  </cellXfs>
  <cellStyles count="2">
    <cellStyle name="Monétaire" xfId="1" builtinId="4"/>
    <cellStyle name="Normal" xfId="0" builtinId="0"/>
  </cellStyles>
  <dxfs count="141">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right/>
        <top/>
        <bottom style="thin">
          <color indexed="64"/>
        </bottom>
        <vertical/>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right style="thin">
          <color indexed="64"/>
        </right>
        <top/>
        <bottom style="thin">
          <color indexed="64"/>
        </bottom>
        <vertical/>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right style="thin">
          <color indexed="64"/>
        </right>
        <top/>
        <bottom style="thin">
          <color indexed="64"/>
        </bottom>
      </border>
    </dxf>
    <dxf>
      <fill>
        <patternFill patternType="solid">
          <fgColor indexed="64"/>
          <bgColor rgb="FFF4F4F4"/>
        </patternFill>
      </fill>
      <border diagonalUp="0" diagonalDown="0">
        <left/>
        <right style="thin">
          <color indexed="64"/>
        </right>
        <top/>
        <bottom style="thin">
          <color indexed="64"/>
        </bottom>
        <vertical/>
        <horizontal/>
      </border>
    </dxf>
    <dxf>
      <fill>
        <patternFill patternType="solid">
          <fgColor indexed="64"/>
          <bgColor rgb="FFF4F4F4"/>
        </patternFill>
      </fill>
      <border diagonalUp="0" diagonalDown="0" outline="0">
        <left/>
        <right style="thin">
          <color indexed="64"/>
        </right>
        <top/>
        <bottom style="thin">
          <color indexed="64"/>
        </bottom>
      </border>
    </dxf>
    <dxf>
      <fill>
        <patternFill patternType="solid">
          <fgColor indexed="64"/>
          <bgColor rgb="FFF4F4F4"/>
        </patternFill>
      </fill>
      <border diagonalUp="0" diagonalDown="0">
        <left/>
        <right/>
        <top/>
        <bottom style="thin">
          <color indexed="64"/>
        </bottom>
        <vertical/>
        <horizontal/>
      </border>
    </dxf>
    <dxf>
      <fill>
        <patternFill patternType="solid">
          <fgColor indexed="64"/>
          <bgColor rgb="FFF4F4F4"/>
        </patternFill>
      </fill>
      <border diagonalUp="0" diagonalDown="0" outline="0">
        <left/>
        <right/>
        <top/>
        <bottom style="thin">
          <color indexed="64"/>
        </bottom>
      </border>
    </dxf>
    <dxf>
      <border outline="0">
        <left style="medium">
          <color auto="1"/>
        </left>
        <right style="medium">
          <color indexed="64"/>
        </right>
        <top style="medium">
          <color indexed="64"/>
        </top>
        <bottom style="medium">
          <color indexed="64"/>
        </bottom>
      </border>
    </dxf>
    <dxf>
      <border outline="0">
        <bottom style="thin">
          <color indexed="64"/>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right/>
        <top/>
        <bottom style="thin">
          <color indexed="64"/>
        </bottom>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horizontal/>
      </border>
    </dxf>
    <dxf>
      <font>
        <b val="0"/>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border diagonalUp="0" diagonalDown="0" outline="0">
        <left style="thin">
          <color auto="1"/>
        </left>
        <right style="thin">
          <color auto="1"/>
        </right>
        <top/>
        <bottom style="thin">
          <color auto="1"/>
        </bottom>
      </border>
    </dxf>
    <dxf>
      <fill>
        <patternFill patternType="solid">
          <fgColor indexed="64"/>
          <bgColor rgb="FFF4F4F4"/>
        </patternFill>
      </fill>
      <border diagonalUp="0" diagonalDown="0">
        <left/>
        <right style="thin">
          <color indexed="64"/>
        </right>
        <top style="thin">
          <color indexed="64"/>
        </top>
        <bottom style="thin">
          <color indexed="64"/>
        </bottom>
        <vertical/>
        <horizontal/>
      </border>
    </dxf>
    <dxf>
      <fill>
        <patternFill patternType="solid">
          <fgColor indexed="64"/>
          <bgColor rgb="FFF4F4F4"/>
        </patternFill>
      </fill>
      <border diagonalUp="0" diagonalDown="0" outline="0">
        <left/>
        <right style="thin">
          <color indexed="64"/>
        </right>
        <top/>
        <bottom style="thin">
          <color indexed="64"/>
        </bottom>
      </border>
    </dxf>
    <dxf>
      <fill>
        <patternFill patternType="solid">
          <fgColor indexed="64"/>
          <bgColor rgb="FFF4F4F4"/>
        </patternFill>
      </fill>
      <border diagonalUp="0" diagonalDown="0">
        <left/>
        <right/>
        <top style="thin">
          <color indexed="64"/>
        </top>
        <bottom style="thin">
          <color indexed="64"/>
        </bottom>
        <vertical/>
        <horizontal/>
      </border>
    </dxf>
    <dxf>
      <fill>
        <patternFill patternType="solid">
          <fgColor indexed="64"/>
          <bgColor rgb="FFF4F4F4"/>
        </patternFill>
      </fill>
      <border diagonalUp="0" diagonalDown="0" outline="0">
        <left/>
        <right/>
        <top/>
        <bottom style="thin">
          <color indexed="64"/>
        </bottom>
      </border>
    </dxf>
    <dxf>
      <border outline="0">
        <left style="medium">
          <color auto="1"/>
        </left>
        <right style="medium">
          <color indexed="64"/>
        </right>
        <top style="medium">
          <color indexed="64"/>
        </top>
        <bottom style="medium">
          <color indexed="64"/>
        </bottom>
      </border>
    </dxf>
    <dxf>
      <border outline="0">
        <bottom style="thin">
          <color indexed="64"/>
        </bottom>
      </border>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ill>
        <patternFill patternType="darkDown"/>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numFmt numFmtId="164" formatCode="#,##0.00\ &quot;€&quo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ont>
        <b/>
        <i val="0"/>
        <color rgb="FFFF0000"/>
      </font>
      <fill>
        <patternFill>
          <bgColor rgb="FFFFA3A3"/>
        </patternFill>
      </fill>
    </dxf>
    <dxf>
      <fill>
        <patternFill patternType="darkDown">
          <bgColor theme="0"/>
        </patternFill>
      </fill>
    </dxf>
  </dxfs>
  <tableStyles count="0" defaultTableStyle="TableStyleMedium2" defaultPivotStyle="PivotStyleLight16"/>
  <colors>
    <mruColors>
      <color rgb="FFFFCC00"/>
      <color rgb="FFF0EFF3"/>
      <color rgb="FFFFA3A3"/>
      <color rgb="FF9FAEE5"/>
      <color rgb="FFF4F4F4"/>
      <color rgb="FF006A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44824</xdr:colOff>
      <xdr:row>0</xdr:row>
      <xdr:rowOff>53788</xdr:rowOff>
    </xdr:from>
    <xdr:to>
      <xdr:col>1</xdr:col>
      <xdr:colOff>1102660</xdr:colOff>
      <xdr:row>1</xdr:row>
      <xdr:rowOff>98611</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24" y="53788"/>
          <a:ext cx="2484854" cy="8345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44824</xdr:colOff>
      <xdr:row>21</xdr:row>
      <xdr:rowOff>53788</xdr:rowOff>
    </xdr:from>
    <xdr:to>
      <xdr:col>1</xdr:col>
      <xdr:colOff>123825</xdr:colOff>
      <xdr:row>22</xdr:row>
      <xdr:rowOff>19050</xdr:rowOff>
    </xdr:to>
    <xdr:pic>
      <xdr:nvPicPr>
        <xdr:cNvPr id="2" name="Image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824" y="4137632"/>
          <a:ext cx="1460126" cy="7510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oidevina\AppData\Local\Microsoft\Windows\Temporary%20Internet%20Files\Content.Outlook\T749G14Y\JEU%20Annexe%20Frais%20de%20personnel%20D-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f Frais de personnel"/>
      <sheetName val="Überblick Personalkosten"/>
      <sheetName val="Feuil2"/>
      <sheetName val="Feuil1"/>
    </sheetNames>
    <sheetDataSet>
      <sheetData sheetId="0" refreshError="1"/>
      <sheetData sheetId="1" refreshError="1"/>
      <sheetData sheetId="2">
        <row r="1">
          <cell r="A1" t="str">
            <v>non</v>
          </cell>
          <cell r="B1" t="str">
            <v>Salarié du privé</v>
          </cell>
          <cell r="E1" t="str">
            <v>Sur la base d'un coût horaire (Méthode n° 2)</v>
          </cell>
        </row>
        <row r="2">
          <cell r="A2" t="str">
            <v>oui</v>
          </cell>
          <cell r="B2" t="str">
            <v>Fonctionnaire</v>
          </cell>
          <cell r="E2" t="str">
            <v>Sur la base d'un pourcentage fixe de temps de travail (Méthode n° 3A)</v>
          </cell>
        </row>
        <row r="3">
          <cell r="B3" t="str">
            <v>Contractuel du secteur public</v>
          </cell>
          <cell r="E3" t="str">
            <v>Sur la base d'un pourcentage variable de temps de travail (Méthode n° 3B)</v>
          </cell>
        </row>
        <row r="4">
          <cell r="B4" t="str">
            <v>Profession libérale</v>
          </cell>
        </row>
        <row r="5">
          <cell r="B5" t="str">
            <v>Apprenti</v>
          </cell>
        </row>
        <row r="6">
          <cell r="B6" t="str">
            <v>Bénévole</v>
          </cell>
        </row>
        <row r="7">
          <cell r="B7" t="str">
            <v>Stagiaire</v>
          </cell>
        </row>
        <row r="8">
          <cell r="B8" t="str">
            <v>Autre</v>
          </cell>
        </row>
      </sheetData>
      <sheetData sheetId="3" refreshError="1"/>
    </sheetDataSet>
  </externalBook>
</externalLink>
</file>

<file path=xl/tables/table1.xml><?xml version="1.0" encoding="utf-8"?>
<table xmlns="http://schemas.openxmlformats.org/spreadsheetml/2006/main" id="1" name="Tableau1" displayName="Tableau1" ref="A14:D18" headerRowCount="0" totalsRowShown="0" headerRowBorderDxfId="19" tableBorderDxfId="18">
  <tableColumns count="4">
    <tableColumn id="1" name="Colonne1" headerRowDxfId="17" dataDxfId="16"/>
    <tableColumn id="2" name="Colonne2" headerRowDxfId="15" dataDxfId="14"/>
    <tableColumn id="3" name="Colonne3" headerRowDxfId="13" dataDxfId="12" headerRowCellStyle="Monétaire" dataCellStyle="Monétaire"/>
    <tableColumn id="4" name="Colonne4" headerRowDxfId="11" dataDxfId="10" headerRowCellStyle="Monétaire" dataCellStyle="Monétaire"/>
  </tableColumns>
  <tableStyleInfo name="TableStyleMedium2" showFirstColumn="0" showLastColumn="0" showRowStripes="1" showColumnStripes="0"/>
</table>
</file>

<file path=xl/tables/table2.xml><?xml version="1.0" encoding="utf-8"?>
<table xmlns="http://schemas.openxmlformats.org/spreadsheetml/2006/main" id="2" name="Tableau2" displayName="Tableau2" ref="A20:D24" headerRowCount="0" totalsRowShown="0" headerRowBorderDxfId="9" tableBorderDxfId="8">
  <tableColumns count="4">
    <tableColumn id="1" name="Colonne1" headerRowDxfId="7" dataDxfId="6"/>
    <tableColumn id="2" name="Colonne2" headerRowDxfId="5" dataDxfId="4"/>
    <tableColumn id="3" name="Colonne3" headerRowDxfId="3" dataDxfId="2" headerRowCellStyle="Monétaire" dataCellStyle="Monétaire"/>
    <tableColumn id="4" name="Colonne4" headerRowDxfId="1" dataDxfId="0" headerRowCellStyle="Monétaire" dataCellStyle="Monétaire"/>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6"/>
  <sheetViews>
    <sheetView topLeftCell="G1" zoomScale="70" zoomScaleNormal="70" workbookViewId="0">
      <selection activeCell="A31" sqref="A31:R46"/>
    </sheetView>
  </sheetViews>
  <sheetFormatPr baseColWidth="10" defaultColWidth="11.42578125" defaultRowHeight="15" x14ac:dyDescent="0.25"/>
  <cols>
    <col min="1" max="3" width="20.7109375" style="9" customWidth="1"/>
    <col min="4" max="4" width="4.7109375" style="9" customWidth="1"/>
    <col min="5" max="5" width="30.28515625" style="9" customWidth="1"/>
    <col min="6" max="6" width="18.28515625" style="9" customWidth="1"/>
    <col min="7" max="7" width="25.28515625" style="9" customWidth="1"/>
    <col min="8" max="8" width="20.7109375" style="9" customWidth="1"/>
    <col min="9" max="9" width="25.28515625" style="9" customWidth="1"/>
    <col min="10" max="10" width="22.85546875" style="9" customWidth="1"/>
    <col min="11" max="12" width="28.5703125" style="9" customWidth="1"/>
    <col min="13" max="13" width="48.7109375" style="9" customWidth="1"/>
    <col min="14" max="14" width="43.140625" style="9" customWidth="1"/>
    <col min="15" max="20" width="20.7109375" style="9" customWidth="1"/>
    <col min="21" max="16384" width="11.42578125" style="9"/>
  </cols>
  <sheetData>
    <row r="1" spans="1:21" ht="62.45" customHeight="1" x14ac:dyDescent="0.25">
      <c r="A1" s="163"/>
      <c r="B1" s="163"/>
      <c r="C1" s="163"/>
      <c r="D1" s="163"/>
      <c r="E1" s="164"/>
    </row>
    <row r="2" spans="1:21" ht="37.15" customHeight="1" x14ac:dyDescent="0.25">
      <c r="A2" s="163" t="s">
        <v>97</v>
      </c>
      <c r="B2" s="163"/>
      <c r="C2" s="163"/>
      <c r="D2" s="163"/>
      <c r="E2" s="164"/>
      <c r="M2" s="16"/>
      <c r="N2" s="16"/>
      <c r="O2" s="16"/>
      <c r="P2" s="16"/>
      <c r="Q2" s="16"/>
      <c r="R2" s="16"/>
      <c r="S2" s="16"/>
      <c r="T2" s="16"/>
      <c r="U2" s="16"/>
    </row>
    <row r="3" spans="1:21" s="8" customFormat="1" ht="21" customHeight="1" x14ac:dyDescent="0.25">
      <c r="A3" s="165" t="s">
        <v>100</v>
      </c>
      <c r="B3" s="166"/>
      <c r="C3" s="166"/>
      <c r="D3" s="166"/>
      <c r="E3" s="167"/>
      <c r="F3" s="41"/>
      <c r="G3" s="41"/>
      <c r="H3" s="41"/>
      <c r="I3" s="41"/>
      <c r="J3" s="41"/>
      <c r="K3" s="41"/>
      <c r="L3" s="145"/>
      <c r="M3" s="168"/>
      <c r="N3" s="168"/>
      <c r="O3" s="168"/>
      <c r="P3" s="168"/>
      <c r="Q3" s="168"/>
      <c r="R3" s="168"/>
      <c r="S3" s="168"/>
      <c r="T3" s="168"/>
      <c r="U3" s="162"/>
    </row>
    <row r="4" spans="1:21" s="8" customFormat="1" ht="18" customHeight="1" x14ac:dyDescent="0.25">
      <c r="A4" s="165" t="s">
        <v>99</v>
      </c>
      <c r="B4" s="166"/>
      <c r="C4" s="166"/>
      <c r="D4" s="166"/>
      <c r="E4" s="167"/>
      <c r="F4" s="145"/>
      <c r="G4" s="41"/>
      <c r="H4" s="41"/>
      <c r="I4" s="41"/>
      <c r="J4" s="41"/>
      <c r="K4" s="41"/>
      <c r="L4" s="145"/>
      <c r="M4" s="168"/>
      <c r="N4" s="168"/>
      <c r="O4" s="168"/>
      <c r="P4" s="168"/>
      <c r="Q4" s="168"/>
      <c r="R4" s="168"/>
      <c r="S4" s="168"/>
      <c r="T4" s="168"/>
      <c r="U4" s="162"/>
    </row>
    <row r="5" spans="1:21" ht="22.15" customHeight="1" x14ac:dyDescent="0.25">
      <c r="A5" s="165" t="s">
        <v>98</v>
      </c>
      <c r="B5" s="166"/>
      <c r="C5" s="166"/>
      <c r="D5" s="166"/>
      <c r="E5" s="167"/>
      <c r="F5" s="144"/>
      <c r="G5" s="42"/>
      <c r="H5" s="42"/>
      <c r="I5" s="42"/>
      <c r="J5" s="42"/>
      <c r="K5" s="42"/>
      <c r="L5" s="144"/>
      <c r="M5" s="168"/>
      <c r="N5" s="168"/>
      <c r="O5" s="168"/>
      <c r="P5" s="168"/>
      <c r="Q5" s="168"/>
      <c r="R5" s="168"/>
      <c r="S5" s="168"/>
      <c r="T5" s="168"/>
      <c r="U5" s="16"/>
    </row>
    <row r="6" spans="1:21" ht="15.75" thickBot="1" x14ac:dyDescent="0.3">
      <c r="A6" s="42"/>
      <c r="B6" s="42"/>
      <c r="C6" s="42"/>
      <c r="D6" s="42"/>
      <c r="E6" s="42"/>
      <c r="F6" s="42"/>
      <c r="G6" s="42"/>
      <c r="H6" s="42"/>
      <c r="I6" s="42"/>
      <c r="J6" s="42"/>
      <c r="K6" s="42"/>
      <c r="L6" s="42"/>
      <c r="M6" s="42"/>
      <c r="N6" s="42"/>
      <c r="O6" s="43"/>
      <c r="P6" s="43"/>
      <c r="Q6" s="43"/>
      <c r="R6" s="43"/>
      <c r="S6" s="43"/>
      <c r="T6" s="43"/>
    </row>
    <row r="7" spans="1:21" s="11" customFormat="1" ht="40.15" customHeight="1" thickBot="1" x14ac:dyDescent="0.3">
      <c r="A7" s="44" t="s">
        <v>0</v>
      </c>
      <c r="B7" s="44" t="s">
        <v>1</v>
      </c>
      <c r="C7" s="44" t="s">
        <v>27</v>
      </c>
      <c r="D7" s="183" t="s">
        <v>2</v>
      </c>
      <c r="E7" s="184"/>
      <c r="F7" s="44" t="s">
        <v>3</v>
      </c>
      <c r="G7" s="44" t="s">
        <v>4</v>
      </c>
      <c r="H7" s="44" t="s">
        <v>5</v>
      </c>
      <c r="I7" s="44" t="s">
        <v>6</v>
      </c>
      <c r="J7" s="44" t="s">
        <v>7</v>
      </c>
      <c r="K7" s="44" t="s">
        <v>8</v>
      </c>
      <c r="L7" s="44" t="s">
        <v>9</v>
      </c>
      <c r="M7" s="44" t="s">
        <v>10</v>
      </c>
      <c r="N7" s="45" t="s">
        <v>48</v>
      </c>
      <c r="O7" s="180" t="s">
        <v>49</v>
      </c>
      <c r="P7" s="181"/>
      <c r="Q7" s="181"/>
      <c r="R7" s="181"/>
      <c r="S7" s="181"/>
      <c r="T7" s="182"/>
      <c r="U7" s="129"/>
    </row>
    <row r="8" spans="1:21" s="12" customFormat="1" ht="94.9" customHeight="1" thickBot="1" x14ac:dyDescent="0.3">
      <c r="A8" s="125" t="s">
        <v>13</v>
      </c>
      <c r="B8" s="125" t="s">
        <v>14</v>
      </c>
      <c r="C8" s="125" t="s">
        <v>26</v>
      </c>
      <c r="D8" s="178" t="s">
        <v>28</v>
      </c>
      <c r="E8" s="179"/>
      <c r="F8" s="18" t="s">
        <v>15</v>
      </c>
      <c r="G8" s="127" t="s">
        <v>29</v>
      </c>
      <c r="H8" s="125" t="s">
        <v>25</v>
      </c>
      <c r="I8" s="125" t="s">
        <v>30</v>
      </c>
      <c r="J8" s="18" t="s">
        <v>31</v>
      </c>
      <c r="K8" s="18" t="s">
        <v>46</v>
      </c>
      <c r="L8" s="124" t="s">
        <v>16</v>
      </c>
      <c r="M8" s="125" t="s">
        <v>11</v>
      </c>
      <c r="N8" s="161" t="s">
        <v>106</v>
      </c>
      <c r="O8" s="135" t="s">
        <v>96</v>
      </c>
      <c r="P8" s="136" t="s">
        <v>96</v>
      </c>
      <c r="Q8" s="136" t="s">
        <v>96</v>
      </c>
      <c r="R8" s="136" t="s">
        <v>96</v>
      </c>
      <c r="S8" s="137" t="s">
        <v>96</v>
      </c>
      <c r="T8" s="130" t="s">
        <v>55</v>
      </c>
      <c r="U8" s="128"/>
    </row>
    <row r="9" spans="1:21" s="13" customFormat="1" ht="45" x14ac:dyDescent="0.25">
      <c r="A9" s="146" t="s">
        <v>101</v>
      </c>
      <c r="B9" s="147"/>
      <c r="C9" s="147" t="s">
        <v>102</v>
      </c>
      <c r="D9" s="148" t="s">
        <v>63</v>
      </c>
      <c r="E9" s="149" t="str">
        <f>(IF(D9="A",'données méthode 2'!$B$14,(IF(D9="B",'données méthode 2'!$B$15,(IF(D9="C",'données méthode 2'!$B$16,(IF(D9="D",'données méthode 2'!$B$17,(IF(D9="E",'données méthode 2'!$B$18," "))))))))))</f>
        <v>Professions intermédiaires et techniciens</v>
      </c>
      <c r="F9" s="147" t="s">
        <v>17</v>
      </c>
      <c r="G9" s="150">
        <f>(IF(AND(D9="A",F9="Non"),'données méthode 2'!$C$14,(IF(AND(D9="B",F9="Non"),'données méthode 2'!$C$15,(IF(AND(D9="C",F9="Non"),'données méthode 2'!$C$16,(IF(AND(D9="D",F9="Non"),'données méthode 2'!$C$17,(IF(AND(D9="E",F9="Non"),'données méthode 2'!$C$18," "))))))))))</f>
        <v>27.5</v>
      </c>
      <c r="H9" s="151" t="str">
        <f>(IF(AND(D9="A",F9="Oui"),'données méthode 2'!$D$14,(IF(AND(D9="B",F9="Oui"),'données méthode 2'!$D$15,(IF(AND(D9="C",F9="Oui"),'données méthode 2'!$D$16,(IF(AND(D9="D",F9="Oui"),'données méthode 2'!$D$17,(IF(AND(D9="E",F9="Oui"),'données méthode 2'!$D$18," "))))))))))</f>
        <v xml:space="preserve"> </v>
      </c>
      <c r="I9" s="152"/>
      <c r="J9" s="153"/>
      <c r="K9" s="154" t="s">
        <v>103</v>
      </c>
      <c r="L9" s="147" t="s">
        <v>104</v>
      </c>
      <c r="M9" s="155" t="s">
        <v>105</v>
      </c>
      <c r="N9" s="156">
        <f>(IF(F9="Oui",H9*J9,((IF(F9="Non",G9*I9," ")))))</f>
        <v>0</v>
      </c>
      <c r="O9" s="157"/>
      <c r="P9" s="158"/>
      <c r="Q9" s="158"/>
      <c r="R9" s="158"/>
      <c r="S9" s="159"/>
      <c r="T9" s="160">
        <f>SUM(O9:S9)</f>
        <v>0</v>
      </c>
    </row>
    <row r="10" spans="1:21" s="13" customFormat="1" x14ac:dyDescent="0.25">
      <c r="A10" s="51"/>
      <c r="B10" s="52"/>
      <c r="C10" s="53"/>
      <c r="D10" s="46"/>
      <c r="E10" s="56" t="str">
        <f>(IF(D10="A",'données méthode 2'!$B$14,(IF(D10="B",'données méthode 2'!$B$15,(IF(D10="C",'données méthode 2'!$B$16,(IF(D10="D",'données méthode 2'!$B$17,(IF(D10="E",'données méthode 2'!$B$18," "))))))))))</f>
        <v xml:space="preserve"> </v>
      </c>
      <c r="F10" s="37"/>
      <c r="G10" s="54" t="str">
        <f>(IF(AND(D10="A",F10="Non"),'données méthode 2'!$C$14,(IF(AND(D10="B",F10="Non"),'données méthode 2'!$C$15,(IF(AND(D10="C",F10="Non"),'données méthode 2'!$C$16,(IF(AND(D10="D",F10="Non"),'données méthode 2'!$C$17,(IF(AND(D10="E",F10="Non"),'données méthode 2'!$C$18," "))))))))))</f>
        <v xml:space="preserve"> </v>
      </c>
      <c r="H10" s="55" t="str">
        <f>(IF(AND(D10="A",F10="Oui"),'données méthode 2'!$D$14,(IF(AND(D10="B",F10="Oui"),'données méthode 2'!$D$15,(IF(AND(D10="C",F10="Oui"),'données méthode 2'!$D$16,(IF(AND(D10="D",F10="Oui"),'données méthode 2'!$D$17,(IF(AND(D10="E",F10="Oui"),'données méthode 2'!$D$18," "))))))))))</f>
        <v xml:space="preserve"> </v>
      </c>
      <c r="I10" s="52"/>
      <c r="J10" s="52"/>
      <c r="K10" s="53"/>
      <c r="L10" s="52"/>
      <c r="M10" s="53"/>
      <c r="N10" s="111" t="str">
        <f>(IF(F10="Oui",H10*J10,((IF(F10="Non",G10*I10," ")))))</f>
        <v xml:space="preserve"> </v>
      </c>
      <c r="O10" s="108"/>
      <c r="P10" s="109"/>
      <c r="Q10" s="109"/>
      <c r="R10" s="109"/>
      <c r="S10" s="110"/>
      <c r="T10" s="112">
        <f t="shared" ref="T10:T28" si="0">SUM(O10:S10)</f>
        <v>0</v>
      </c>
    </row>
    <row r="11" spans="1:21" s="13" customFormat="1" x14ac:dyDescent="0.25">
      <c r="A11" s="51"/>
      <c r="B11" s="52"/>
      <c r="C11" s="53"/>
      <c r="D11" s="46"/>
      <c r="E11" s="57" t="str">
        <f>(IF(D11="A",'données méthode 2'!$B$14,(IF(D11="B",'données méthode 2'!$B$15,(IF(D11="C",'données méthode 2'!$B$16,(IF(D11="D",'données méthode 2'!$B$17,(IF(D11="E",'données méthode 2'!$B$18," "))))))))))</f>
        <v xml:space="preserve"> </v>
      </c>
      <c r="F11" s="37"/>
      <c r="G11" s="54" t="str">
        <f>(IF(AND(D11="A",F11="Non"),'données méthode 2'!$C$14,(IF(AND(D11="B",F11="Non"),'données méthode 2'!$C$15,(IF(AND(D11="C",F11="Non"),'données méthode 2'!$C$16,(IF(AND(D11="D",F11="Non"),'données méthode 2'!$C$17,(IF(AND(D11="E",F11="Non"),'données méthode 2'!$C$18," "))))))))))</f>
        <v xml:space="preserve"> </v>
      </c>
      <c r="H11" s="55" t="str">
        <f>(IF(AND(D11="A",F11="Oui"),'données méthode 2'!$D$14,(IF(AND(D11="B",F11="Oui"),'données méthode 2'!$D$15,(IF(AND(D11="C",F11="Oui"),'données méthode 2'!$D$16,(IF(AND(D11="D",F11="Oui"),'données méthode 2'!$D$17,(IF(AND(D11="E",F11="Oui"),'données méthode 2'!$D$18," "))))))))))</f>
        <v xml:space="preserve"> </v>
      </c>
      <c r="I11" s="52"/>
      <c r="J11" s="52"/>
      <c r="K11" s="53"/>
      <c r="L11" s="52"/>
      <c r="M11" s="53"/>
      <c r="N11" s="111" t="str">
        <f t="shared" ref="N11:N28" si="1">(IF(F11="Oui",H11*J11,((IF(F11="Non",G11*I11," ")))))</f>
        <v xml:space="preserve"> </v>
      </c>
      <c r="O11" s="108"/>
      <c r="P11" s="109"/>
      <c r="Q11" s="109"/>
      <c r="R11" s="109"/>
      <c r="S11" s="110"/>
      <c r="T11" s="112">
        <f>SUM(O11:S11)</f>
        <v>0</v>
      </c>
    </row>
    <row r="12" spans="1:21" s="13" customFormat="1" x14ac:dyDescent="0.25">
      <c r="A12" s="51"/>
      <c r="B12" s="52"/>
      <c r="C12" s="53"/>
      <c r="D12" s="46"/>
      <c r="E12" s="58" t="str">
        <f>(IF(D12="A",'données méthode 2'!$B$14,(IF(D12="B",'données méthode 2'!$B$15,(IF(D12="C",'données méthode 2'!$B$16,(IF(D12="D",'données méthode 2'!$B$17,(IF(D12="E",'données méthode 2'!$B$18," "))))))))))</f>
        <v xml:space="preserve"> </v>
      </c>
      <c r="F12" s="37"/>
      <c r="G12" s="54" t="str">
        <f>(IF(AND(D12="A",F12="Non"),'données méthode 2'!$C$14,(IF(AND(D12="B",F12="Non"),'données méthode 2'!$C$15,(IF(AND(D12="C",F12="Non"),'données méthode 2'!$C$16,(IF(AND(D12="D",F12="Non"),'données méthode 2'!$C$17,(IF(AND(D12="E",F12="Non"),'données méthode 2'!$C$18," "))))))))))</f>
        <v xml:space="preserve"> </v>
      </c>
      <c r="H12" s="55" t="str">
        <f>(IF(AND(D12="A",F12="Oui"),'données méthode 2'!$D$14,(IF(AND(D12="B",F12="Oui"),'données méthode 2'!$D$15,(IF(AND(D12="C",F12="Oui"),'données méthode 2'!$D$16,(IF(AND(D12="D",F12="Oui"),'données méthode 2'!$D$17,(IF(AND(D12="E",F12="Oui"),'données méthode 2'!$D$18," "))))))))))</f>
        <v xml:space="preserve"> </v>
      </c>
      <c r="I12" s="52"/>
      <c r="J12" s="52"/>
      <c r="K12" s="53"/>
      <c r="L12" s="52"/>
      <c r="M12" s="53"/>
      <c r="N12" s="111" t="str">
        <f t="shared" si="1"/>
        <v xml:space="preserve"> </v>
      </c>
      <c r="O12" s="108"/>
      <c r="P12" s="109"/>
      <c r="Q12" s="109"/>
      <c r="R12" s="109"/>
      <c r="S12" s="110"/>
      <c r="T12" s="112">
        <f t="shared" si="0"/>
        <v>0</v>
      </c>
    </row>
    <row r="13" spans="1:21" s="13" customFormat="1" x14ac:dyDescent="0.25">
      <c r="A13" s="51"/>
      <c r="B13" s="52"/>
      <c r="C13" s="53"/>
      <c r="D13" s="46"/>
      <c r="E13" s="58" t="str">
        <f>(IF(D13="A",'données méthode 2'!$B$14,(IF(D13="B",'données méthode 2'!$B$15,(IF(D13="C",'données méthode 2'!$B$16,(IF(D13="D",'données méthode 2'!$B$17,(IF(D13="E",'données méthode 2'!$B$18," "))))))))))</f>
        <v xml:space="preserve"> </v>
      </c>
      <c r="F13" s="37"/>
      <c r="G13" s="54" t="str">
        <f>(IF(AND(D13="A",F13="Non"),'données méthode 2'!$C$14,(IF(AND(D13="B",F13="Non"),'données méthode 2'!$C$15,(IF(AND(D13="C",F13="Non"),'données méthode 2'!$C$16,(IF(AND(D13="D",F13="Non"),'données méthode 2'!$C$17,(IF(AND(D13="E",F13="Non"),'données méthode 2'!$C$18," "))))))))))</f>
        <v xml:space="preserve"> </v>
      </c>
      <c r="H13" s="55" t="str">
        <f>(IF(AND(D13="A",F13="Oui"),'données méthode 2'!$D$14,(IF(AND(D13="B",F13="Oui"),'données méthode 2'!$D$15,(IF(AND(D13="C",F13="Oui"),'données méthode 2'!$D$16,(IF(AND(D13="D",F13="Oui"),'données méthode 2'!$D$17,(IF(AND(D13="E",F13="Oui"),'données méthode 2'!$D$18," "))))))))))</f>
        <v xml:space="preserve"> </v>
      </c>
      <c r="I13" s="52"/>
      <c r="J13" s="52"/>
      <c r="K13" s="53"/>
      <c r="L13" s="52"/>
      <c r="M13" s="53"/>
      <c r="N13" s="111" t="str">
        <f t="shared" si="1"/>
        <v xml:space="preserve"> </v>
      </c>
      <c r="O13" s="108"/>
      <c r="P13" s="109"/>
      <c r="Q13" s="109"/>
      <c r="R13" s="109"/>
      <c r="S13" s="110"/>
      <c r="T13" s="112">
        <f t="shared" si="0"/>
        <v>0</v>
      </c>
    </row>
    <row r="14" spans="1:21" s="13" customFormat="1" x14ac:dyDescent="0.25">
      <c r="A14" s="51"/>
      <c r="B14" s="52"/>
      <c r="C14" s="53"/>
      <c r="D14" s="46"/>
      <c r="E14" s="58" t="str">
        <f>(IF(D14="A",'données méthode 2'!$B$14,(IF(D14="B",'données méthode 2'!$B$15,(IF(D14="C",'données méthode 2'!$B$16,(IF(D14="D",'données méthode 2'!$B$17,(IF(D14="E",'données méthode 2'!$B$18," "))))))))))</f>
        <v xml:space="preserve"> </v>
      </c>
      <c r="F14" s="37"/>
      <c r="G14" s="54" t="str">
        <f>(IF(AND(D14="A",F14="Non"),'données méthode 2'!$C$14,(IF(AND(D14="B",F14="Non"),'données méthode 2'!$C$15,(IF(AND(D14="C",F14="Non"),'données méthode 2'!$C$16,(IF(AND(D14="D",F14="Non"),'données méthode 2'!$C$17,(IF(AND(D14="E",F14="Non"),'données méthode 2'!$C$18," "))))))))))</f>
        <v xml:space="preserve"> </v>
      </c>
      <c r="H14" s="55" t="str">
        <f>(IF(AND(D14="A",F14="Oui"),'données méthode 2'!$D$14,(IF(AND(D14="B",F14="Oui"),'données méthode 2'!$D$15,(IF(AND(D14="C",F14="Oui"),'données méthode 2'!$D$16,(IF(AND(D14="D",F14="Oui"),'données méthode 2'!$D$17,(IF(AND(D14="E",F14="Oui"),'données méthode 2'!$D$18," "))))))))))</f>
        <v xml:space="preserve"> </v>
      </c>
      <c r="I14" s="52"/>
      <c r="J14" s="52"/>
      <c r="K14" s="53"/>
      <c r="L14" s="52"/>
      <c r="M14" s="53"/>
      <c r="N14" s="111" t="str">
        <f t="shared" si="1"/>
        <v xml:space="preserve"> </v>
      </c>
      <c r="O14" s="108"/>
      <c r="P14" s="109"/>
      <c r="Q14" s="109"/>
      <c r="R14" s="109"/>
      <c r="S14" s="110"/>
      <c r="T14" s="112">
        <f t="shared" si="0"/>
        <v>0</v>
      </c>
    </row>
    <row r="15" spans="1:21" s="13" customFormat="1" x14ac:dyDescent="0.25">
      <c r="A15" s="51"/>
      <c r="B15" s="52"/>
      <c r="C15" s="53"/>
      <c r="D15" s="46"/>
      <c r="E15" s="58"/>
      <c r="F15" s="37"/>
      <c r="G15" s="54" t="str">
        <f>(IF(AND(D15="A",F15="Non"),'données méthode 2'!$C$14,(IF(AND(D15="B",F15="Non"),'données méthode 2'!$C$15,(IF(AND(D15="C",F15="Non"),'données méthode 2'!$C$16,(IF(AND(D15="D",F15="Non"),'données méthode 2'!$C$17,(IF(AND(D15="E",F15="Non"),'données méthode 2'!$C$18," "))))))))))</f>
        <v xml:space="preserve"> </v>
      </c>
      <c r="H15" s="55" t="str">
        <f>(IF(AND(D15="A",F15="Oui"),'données méthode 2'!$D$14,(IF(AND(D15="B",F15="Oui"),'données méthode 2'!$D$15,(IF(AND(D15="C",F15="Oui"),'données méthode 2'!$D$16,(IF(AND(D15="D",F15="Oui"),'données méthode 2'!$D$17,(IF(AND(D15="E",F15="Oui"),'données méthode 2'!$D$18," "))))))))))</f>
        <v xml:space="preserve"> </v>
      </c>
      <c r="I15" s="52"/>
      <c r="J15" s="52"/>
      <c r="K15" s="53"/>
      <c r="L15" s="52"/>
      <c r="M15" s="53"/>
      <c r="N15" s="111" t="str">
        <f t="shared" si="1"/>
        <v xml:space="preserve"> </v>
      </c>
      <c r="O15" s="108"/>
      <c r="P15" s="109"/>
      <c r="Q15" s="109"/>
      <c r="R15" s="109"/>
      <c r="S15" s="110"/>
      <c r="T15" s="112">
        <f t="shared" si="0"/>
        <v>0</v>
      </c>
    </row>
    <row r="16" spans="1:21" s="13" customFormat="1" x14ac:dyDescent="0.25">
      <c r="A16" s="51"/>
      <c r="B16" s="52"/>
      <c r="C16" s="53"/>
      <c r="D16" s="46"/>
      <c r="E16" s="58" t="str">
        <f>(IF(D16="A",'données méthode 2'!$B$14,(IF(D16="B",'données méthode 2'!$B$15,(IF(D16="C",'données méthode 2'!$B$16,(IF(D16="D",'données méthode 2'!$B$17,(IF(D16="E",'données méthode 2'!$B$18," "))))))))))</f>
        <v xml:space="preserve"> </v>
      </c>
      <c r="F16" s="37"/>
      <c r="G16" s="54" t="str">
        <f>(IF(AND(D16="A",F16="Non"),'données méthode 2'!$C$14,(IF(AND(D16="B",F16="Non"),'données méthode 2'!$C$15,(IF(AND(D16="C",F16="Non"),'données méthode 2'!$C$16,(IF(AND(D16="D",F16="Non"),'données méthode 2'!$C$17,(IF(AND(D16="E",F16="Non"),'données méthode 2'!$C$18," "))))))))))</f>
        <v xml:space="preserve"> </v>
      </c>
      <c r="H16" s="55" t="str">
        <f>(IF(AND(D16="A",F16="Oui"),'données méthode 2'!$D$14,(IF(AND(D16="B",F16="Oui"),'données méthode 2'!$D$15,(IF(AND(D16="C",F16="Oui"),'données méthode 2'!$D$16,(IF(AND(D16="D",F16="Oui"),'données méthode 2'!$D$17,(IF(AND(D16="E",F16="Oui"),'données méthode 2'!$D$18," "))))))))))</f>
        <v xml:space="preserve"> </v>
      </c>
      <c r="I16" s="52"/>
      <c r="J16" s="52"/>
      <c r="K16" s="53"/>
      <c r="L16" s="52"/>
      <c r="M16" s="53"/>
      <c r="N16" s="111" t="str">
        <f t="shared" si="1"/>
        <v xml:space="preserve"> </v>
      </c>
      <c r="O16" s="108"/>
      <c r="P16" s="109"/>
      <c r="Q16" s="109"/>
      <c r="R16" s="109"/>
      <c r="S16" s="110"/>
      <c r="T16" s="112">
        <f t="shared" si="0"/>
        <v>0</v>
      </c>
    </row>
    <row r="17" spans="1:21" s="13" customFormat="1" x14ac:dyDescent="0.25">
      <c r="A17" s="51"/>
      <c r="B17" s="52"/>
      <c r="C17" s="53"/>
      <c r="D17" s="46"/>
      <c r="E17" s="56" t="str">
        <f>(IF(D17="A",'données méthode 2'!$B$14,(IF(D17="B",'données méthode 2'!$B$15,(IF(D17="C",'données méthode 2'!$B$16,(IF(D17="D",'données méthode 2'!$B$17,(IF(D17="E",'données méthode 2'!$B$18," "))))))))))</f>
        <v xml:space="preserve"> </v>
      </c>
      <c r="F17" s="37"/>
      <c r="G17" s="54" t="str">
        <f>(IF(AND(D17="A",F17="Non"),'données méthode 2'!$C$14,(IF(AND(D17="B",F17="Non"),'données méthode 2'!$C$15,(IF(AND(D17="C",F17="Non"),'données méthode 2'!$C$16,(IF(AND(D17="D",F17="Non"),'données méthode 2'!$C$17,(IF(AND(D17="E",F17="Non"),'données méthode 2'!$C$18," "))))))))))</f>
        <v xml:space="preserve"> </v>
      </c>
      <c r="H17" s="55" t="str">
        <f>(IF(AND(D17="A",F17="Oui"),'données méthode 2'!$D$14,(IF(AND(D17="B",F17="Oui"),'données méthode 2'!$D$15,(IF(AND(D17="C",F17="Oui"),'données méthode 2'!$D$16,(IF(AND(D17="D",F17="Oui"),'données méthode 2'!$D$17,(IF(AND(D17="E",F17="Oui"),'données méthode 2'!$D$18," "))))))))))</f>
        <v xml:space="preserve"> </v>
      </c>
      <c r="I17" s="52"/>
      <c r="J17" s="52"/>
      <c r="K17" s="53"/>
      <c r="L17" s="52"/>
      <c r="M17" s="53"/>
      <c r="N17" s="111" t="str">
        <f t="shared" si="1"/>
        <v xml:space="preserve"> </v>
      </c>
      <c r="O17" s="108"/>
      <c r="P17" s="109"/>
      <c r="Q17" s="109"/>
      <c r="R17" s="109"/>
      <c r="S17" s="110"/>
      <c r="T17" s="112">
        <f t="shared" si="0"/>
        <v>0</v>
      </c>
    </row>
    <row r="18" spans="1:21" s="13" customFormat="1" x14ac:dyDescent="0.25">
      <c r="A18" s="51"/>
      <c r="B18" s="52"/>
      <c r="C18" s="53"/>
      <c r="D18" s="46"/>
      <c r="E18" s="58" t="str">
        <f>(IF(D18="A",'données méthode 2'!$B$14,(IF(D18="B",'données méthode 2'!$B$15,(IF(D18="C",'données méthode 2'!$B$16,(IF(D18="D",'données méthode 2'!$B$17,(IF(D18="E",'données méthode 2'!$B$18," "))))))))))</f>
        <v xml:space="preserve"> </v>
      </c>
      <c r="F18" s="37"/>
      <c r="G18" s="54" t="str">
        <f>(IF(AND(D18="A",F18="Non"),'données méthode 2'!$C$14,(IF(AND(D18="B",F18="Non"),'données méthode 2'!$C$15,(IF(AND(D18="C",F18="Non"),'données méthode 2'!$C$16,(IF(AND(D18="D",F18="Non"),'données méthode 2'!$C$17,(IF(AND(D18="E",F18="Non"),'données méthode 2'!$C$18," "))))))))))</f>
        <v xml:space="preserve"> </v>
      </c>
      <c r="H18" s="55" t="str">
        <f>(IF(AND(D18="A",F18="Oui"),'données méthode 2'!$D$14,(IF(AND(D18="B",F18="Oui"),'données méthode 2'!$D$15,(IF(AND(D18="C",F18="Oui"),'données méthode 2'!$D$16,(IF(AND(D18="D",F18="Oui"),'données méthode 2'!$D$17,(IF(AND(D18="E",F18="Oui"),'données méthode 2'!$D$18," "))))))))))</f>
        <v xml:space="preserve"> </v>
      </c>
      <c r="I18" s="52"/>
      <c r="J18" s="52"/>
      <c r="K18" s="53"/>
      <c r="L18" s="52"/>
      <c r="M18" s="53"/>
      <c r="N18" s="111" t="str">
        <f t="shared" si="1"/>
        <v xml:space="preserve"> </v>
      </c>
      <c r="O18" s="108"/>
      <c r="P18" s="109"/>
      <c r="Q18" s="109"/>
      <c r="R18" s="109"/>
      <c r="S18" s="110"/>
      <c r="T18" s="112">
        <f t="shared" si="0"/>
        <v>0</v>
      </c>
    </row>
    <row r="19" spans="1:21" s="13" customFormat="1" x14ac:dyDescent="0.25">
      <c r="A19" s="51"/>
      <c r="B19" s="52"/>
      <c r="C19" s="53"/>
      <c r="D19" s="46"/>
      <c r="E19" s="58" t="str">
        <f>(IF(D19="A",'données méthode 2'!$B$14,(IF(D19="B",'données méthode 2'!$B$15,(IF(D19="C",'données méthode 2'!$B$16,(IF(D19="D",'données méthode 2'!$B$17,(IF(D19="E",'données méthode 2'!$B$18," "))))))))))</f>
        <v xml:space="preserve"> </v>
      </c>
      <c r="F19" s="37"/>
      <c r="G19" s="54" t="str">
        <f>(IF(AND(D19="A",F19="Non"),'données méthode 2'!$C$14,(IF(AND(D19="B",F19="Non"),'données méthode 2'!$C$15,(IF(AND(D19="C",F19="Non"),'données méthode 2'!$C$16,(IF(AND(D19="D",F19="Non"),'données méthode 2'!$C$17,(IF(AND(D19="E",F19="Non"),'données méthode 2'!$C$18," "))))))))))</f>
        <v xml:space="preserve"> </v>
      </c>
      <c r="H19" s="55" t="str">
        <f>(IF(AND(D19="A",F19="Oui"),'données méthode 2'!$D$14,(IF(AND(D19="B",F19="Oui"),'données méthode 2'!$D$15,(IF(AND(D19="C",F19="Oui"),'données méthode 2'!$D$16,(IF(AND(D19="D",F19="Oui"),'données méthode 2'!$D$17,(IF(AND(D19="E",F19="Oui"),'données méthode 2'!$D$18," "))))))))))</f>
        <v xml:space="preserve"> </v>
      </c>
      <c r="I19" s="52"/>
      <c r="J19" s="52"/>
      <c r="K19" s="53"/>
      <c r="L19" s="52"/>
      <c r="M19" s="53"/>
      <c r="N19" s="111" t="str">
        <f t="shared" si="1"/>
        <v xml:space="preserve"> </v>
      </c>
      <c r="O19" s="108"/>
      <c r="P19" s="109"/>
      <c r="Q19" s="109"/>
      <c r="R19" s="109"/>
      <c r="S19" s="110"/>
      <c r="T19" s="112">
        <f t="shared" si="0"/>
        <v>0</v>
      </c>
    </row>
    <row r="20" spans="1:21" s="13" customFormat="1" x14ac:dyDescent="0.25">
      <c r="A20" s="51"/>
      <c r="B20" s="52"/>
      <c r="C20" s="53"/>
      <c r="D20" s="46"/>
      <c r="E20" s="58" t="str">
        <f>(IF(D20="A",'données méthode 2'!$B$14,(IF(D20="B",'données méthode 2'!$B$15,(IF(D20="C",'données méthode 2'!$B$16,(IF(D20="D",'données méthode 2'!$B$17,(IF(D20="E",'données méthode 2'!$B$18," "))))))))))</f>
        <v xml:space="preserve"> </v>
      </c>
      <c r="F20" s="37"/>
      <c r="G20" s="54" t="str">
        <f>(IF(AND(D20="A",F20="Non"),'données méthode 2'!$C$14,(IF(AND(D20="B",F20="Non"),'données méthode 2'!$C$15,(IF(AND(D20="C",F20="Non"),'données méthode 2'!$C$16,(IF(AND(D20="D",F20="Non"),'données méthode 2'!$C$17,(IF(AND(D20="E",F20="Non"),'données méthode 2'!$C$18," "))))))))))</f>
        <v xml:space="preserve"> </v>
      </c>
      <c r="H20" s="55" t="str">
        <f>(IF(AND(D20="A",F20="Oui"),'données méthode 2'!$D$14,(IF(AND(D20="B",F20="Oui"),'données méthode 2'!$D$15,(IF(AND(D20="C",F20="Oui"),'données méthode 2'!$D$16,(IF(AND(D20="D",F20="Oui"),'données méthode 2'!$D$17,(IF(AND(D20="E",F20="Oui"),'données méthode 2'!$D$18," "))))))))))</f>
        <v xml:space="preserve"> </v>
      </c>
      <c r="I20" s="52"/>
      <c r="J20" s="52"/>
      <c r="K20" s="53"/>
      <c r="L20" s="52"/>
      <c r="M20" s="53"/>
      <c r="N20" s="111" t="str">
        <f t="shared" si="1"/>
        <v xml:space="preserve"> </v>
      </c>
      <c r="O20" s="108"/>
      <c r="P20" s="109"/>
      <c r="Q20" s="109"/>
      <c r="R20" s="109"/>
      <c r="S20" s="110"/>
      <c r="T20" s="112">
        <f t="shared" si="0"/>
        <v>0</v>
      </c>
    </row>
    <row r="21" spans="1:21" s="13" customFormat="1" x14ac:dyDescent="0.25">
      <c r="A21" s="51"/>
      <c r="B21" s="52"/>
      <c r="C21" s="52"/>
      <c r="D21" s="46"/>
      <c r="E21" s="58" t="str">
        <f>(IF(D21="A",'données méthode 2'!$B$14,(IF(D21="B",'données méthode 2'!$B$15,(IF(D21="C",'données méthode 2'!$B$16,(IF(D21="D",'données méthode 2'!$B$17,(IF(D21="E",'données méthode 2'!$B$18," "))))))))))</f>
        <v xml:space="preserve"> </v>
      </c>
      <c r="F21" s="37"/>
      <c r="G21" s="54" t="str">
        <f>(IF(AND(D21="A",F21="Non"),'données méthode 2'!$C$14,(IF(AND(D21="B",F21="Non"),'données méthode 2'!$C$15,(IF(AND(D21="C",F21="Non"),'données méthode 2'!$C$16,(IF(AND(D21="D",F21="Non"),'données méthode 2'!$C$17,(IF(AND(D21="E",F21="Non"),'données méthode 2'!$C$18," "))))))))))</f>
        <v xml:space="preserve"> </v>
      </c>
      <c r="H21" s="55" t="str">
        <f>(IF(AND(D21="A",F21="Oui"),'données méthode 2'!$D$14,(IF(AND(D21="B",F21="Oui"),'données méthode 2'!$D$15,(IF(AND(D21="C",F21="Oui"),'données méthode 2'!$D$16,(IF(AND(D21="D",F21="Oui"),'données méthode 2'!$D$17,(IF(AND(D21="E",F21="Oui"),'données méthode 2'!$D$18," "))))))))))</f>
        <v xml:space="preserve"> </v>
      </c>
      <c r="I21" s="52"/>
      <c r="J21" s="52"/>
      <c r="K21" s="53"/>
      <c r="L21" s="52"/>
      <c r="M21" s="53"/>
      <c r="N21" s="111" t="str">
        <f t="shared" si="1"/>
        <v xml:space="preserve"> </v>
      </c>
      <c r="O21" s="108"/>
      <c r="P21" s="109"/>
      <c r="Q21" s="109"/>
      <c r="R21" s="109"/>
      <c r="S21" s="110"/>
      <c r="T21" s="112">
        <f t="shared" si="0"/>
        <v>0</v>
      </c>
    </row>
    <row r="22" spans="1:21" s="13" customFormat="1" x14ac:dyDescent="0.25">
      <c r="A22" s="51"/>
      <c r="B22" s="52"/>
      <c r="C22" s="52"/>
      <c r="D22" s="46"/>
      <c r="E22" s="58" t="str">
        <f>(IF(D22="A",'données méthode 2'!$B$14,(IF(D22="B",'données méthode 2'!$B$15,(IF(D22="C",'données méthode 2'!$B$16,(IF(D22="D",'données méthode 2'!$B$17,(IF(D22="E",'données méthode 2'!$B$18," "))))))))))</f>
        <v xml:space="preserve"> </v>
      </c>
      <c r="F22" s="37"/>
      <c r="G22" s="54" t="str">
        <f>(IF(AND(D22="A",F22="Non"),'données méthode 2'!$C$14,(IF(AND(D22="B",F22="Non"),'données méthode 2'!$C$15,(IF(AND(D22="C",F22="Non"),'données méthode 2'!$C$16,(IF(AND(D22="D",F22="Non"),'données méthode 2'!$C$17,(IF(AND(D22="E",F22="Non"),'données méthode 2'!$C$18," "))))))))))</f>
        <v xml:space="preserve"> </v>
      </c>
      <c r="H22" s="55" t="str">
        <f>(IF(AND(D22="A",F22="Oui"),'données méthode 2'!$D$14,(IF(AND(D22="B",F22="Oui"),'données méthode 2'!$D$15,(IF(AND(D22="C",F22="Oui"),'données méthode 2'!$D$16,(IF(AND(D22="D",F22="Oui"),'données méthode 2'!$D$17,(IF(AND(D22="E",F22="Oui"),'données méthode 2'!$D$18," "))))))))))</f>
        <v xml:space="preserve"> </v>
      </c>
      <c r="I22" s="52"/>
      <c r="J22" s="52"/>
      <c r="K22" s="53"/>
      <c r="L22" s="52"/>
      <c r="M22" s="53"/>
      <c r="N22" s="111" t="str">
        <f t="shared" si="1"/>
        <v xml:space="preserve"> </v>
      </c>
      <c r="O22" s="108"/>
      <c r="P22" s="109"/>
      <c r="Q22" s="109"/>
      <c r="R22" s="109"/>
      <c r="S22" s="110"/>
      <c r="T22" s="112">
        <f t="shared" si="0"/>
        <v>0</v>
      </c>
    </row>
    <row r="23" spans="1:21" s="13" customFormat="1" x14ac:dyDescent="0.25">
      <c r="A23" s="51"/>
      <c r="B23" s="52"/>
      <c r="C23" s="52"/>
      <c r="D23" s="46"/>
      <c r="E23" s="58" t="str">
        <f>(IF(D23="A",'données méthode 2'!$B$14,(IF(D23="B",'données méthode 2'!$B$15,(IF(D23="C",'données méthode 2'!$B$16,(IF(D23="D",'données méthode 2'!$B$17,(IF(D23="E",'données méthode 2'!$B$18," "))))))))))</f>
        <v xml:space="preserve"> </v>
      </c>
      <c r="F23" s="37"/>
      <c r="G23" s="54" t="str">
        <f>(IF(AND(D23="A",F23="Non"),'données méthode 2'!$C$14,(IF(AND(D23="B",F23="Non"),'données méthode 2'!$C$15,(IF(AND(D23="C",F23="Non"),'données méthode 2'!$C$16,(IF(AND(D23="D",F23="Non"),'données méthode 2'!$C$17,(IF(AND(D23="E",F23="Non"),'données méthode 2'!$C$18," "))))))))))</f>
        <v xml:space="preserve"> </v>
      </c>
      <c r="H23" s="55" t="str">
        <f>(IF(AND(D23="A",F23="Oui"),'données méthode 2'!$D$14,(IF(AND(D23="B",F23="Oui"),'données méthode 2'!$D$15,(IF(AND(D23="C",F23="Oui"),'données méthode 2'!$D$16,(IF(AND(D23="D",F23="Oui"),'données méthode 2'!$D$17,(IF(AND(D23="E",F23="Oui"),'données méthode 2'!$D$18," "))))))))))</f>
        <v xml:space="preserve"> </v>
      </c>
      <c r="I23" s="52"/>
      <c r="J23" s="52"/>
      <c r="K23" s="53"/>
      <c r="L23" s="52"/>
      <c r="M23" s="53"/>
      <c r="N23" s="111" t="str">
        <f t="shared" si="1"/>
        <v xml:space="preserve"> </v>
      </c>
      <c r="O23" s="108"/>
      <c r="P23" s="109"/>
      <c r="Q23" s="109"/>
      <c r="R23" s="109"/>
      <c r="S23" s="110"/>
      <c r="T23" s="112">
        <f t="shared" si="0"/>
        <v>0</v>
      </c>
    </row>
    <row r="24" spans="1:21" s="13" customFormat="1" x14ac:dyDescent="0.25">
      <c r="A24" s="51"/>
      <c r="B24" s="52"/>
      <c r="C24" s="52"/>
      <c r="D24" s="46"/>
      <c r="E24" s="58" t="str">
        <f>(IF(D24="A",'données méthode 2'!$B$14,(IF(D24="B",'données méthode 2'!$B$15,(IF(D24="C",'données méthode 2'!$B$16,(IF(D24="D",'données méthode 2'!$B$17,(IF(D24="E",'données méthode 2'!$B$18," "))))))))))</f>
        <v xml:space="preserve"> </v>
      </c>
      <c r="F24" s="37"/>
      <c r="G24" s="54" t="str">
        <f>(IF(AND(D24="A",F24="Non"),'données méthode 2'!$C$14,(IF(AND(D24="B",F24="Non"),'données méthode 2'!$C$15,(IF(AND(D24="C",F24="Non"),'données méthode 2'!$C$16,(IF(AND(D24="D",F24="Non"),'données méthode 2'!$C$17,(IF(AND(D24="E",F24="Non"),'données méthode 2'!$C$18," "))))))))))</f>
        <v xml:space="preserve"> </v>
      </c>
      <c r="H24" s="55" t="str">
        <f>(IF(AND(D24="A",F24="Oui"),'données méthode 2'!$D$14,(IF(AND(D24="B",F24="Oui"),'données méthode 2'!$D$15,(IF(AND(D24="C",F24="Oui"),'données méthode 2'!$D$16,(IF(AND(D24="D",F24="Oui"),'données méthode 2'!$D$17,(IF(AND(D24="E",F24="Oui"),'données méthode 2'!$D$18," "))))))))))</f>
        <v xml:space="preserve"> </v>
      </c>
      <c r="I24" s="52"/>
      <c r="J24" s="52"/>
      <c r="K24" s="53"/>
      <c r="L24" s="52"/>
      <c r="M24" s="53"/>
      <c r="N24" s="111" t="str">
        <f t="shared" si="1"/>
        <v xml:space="preserve"> </v>
      </c>
      <c r="O24" s="108"/>
      <c r="P24" s="109"/>
      <c r="Q24" s="109"/>
      <c r="R24" s="109"/>
      <c r="S24" s="110"/>
      <c r="T24" s="112">
        <f t="shared" si="0"/>
        <v>0</v>
      </c>
    </row>
    <row r="25" spans="1:21" s="13" customFormat="1" x14ac:dyDescent="0.25">
      <c r="A25" s="51"/>
      <c r="B25" s="52"/>
      <c r="C25" s="52"/>
      <c r="D25" s="46"/>
      <c r="E25" s="58" t="str">
        <f>(IF(D25="A",'données méthode 2'!$B$14,(IF(D25="B",'données méthode 2'!$B$15,(IF(D25="C",'données méthode 2'!$B$16,(IF(D25="D",'données méthode 2'!$B$17,(IF(D25="E",'données méthode 2'!$B$18," "))))))))))</f>
        <v xml:space="preserve"> </v>
      </c>
      <c r="F25" s="37"/>
      <c r="G25" s="54" t="str">
        <f>(IF(AND(D25="A",F25="Non"),'données méthode 2'!$C$14,(IF(AND(D25="B",F25="Non"),'données méthode 2'!$C$15,(IF(AND(D25="C",F25="Non"),'données méthode 2'!$C$16,(IF(AND(D25="D",F25="Non"),'données méthode 2'!$C$17,(IF(AND(D25="E",F25="Non"),'données méthode 2'!$C$18," "))))))))))</f>
        <v xml:space="preserve"> </v>
      </c>
      <c r="H25" s="55" t="str">
        <f>(IF(AND(D25="A",F25="Oui"),'données méthode 2'!$D$14,(IF(AND(D25="B",F25="Oui"),'données méthode 2'!$D$15,(IF(AND(D25="C",F25="Oui"),'données méthode 2'!$D$16,(IF(AND(D25="D",F25="Oui"),'données méthode 2'!$D$17,(IF(AND(D25="E",F25="Oui"),'données méthode 2'!$D$18," "))))))))))</f>
        <v xml:space="preserve"> </v>
      </c>
      <c r="I25" s="52"/>
      <c r="J25" s="52"/>
      <c r="K25" s="53"/>
      <c r="L25" s="52"/>
      <c r="M25" s="53"/>
      <c r="N25" s="111" t="str">
        <f t="shared" si="1"/>
        <v xml:space="preserve"> </v>
      </c>
      <c r="O25" s="108"/>
      <c r="P25" s="109"/>
      <c r="Q25" s="109"/>
      <c r="R25" s="109"/>
      <c r="S25" s="110"/>
      <c r="T25" s="112">
        <f t="shared" si="0"/>
        <v>0</v>
      </c>
    </row>
    <row r="26" spans="1:21" s="13" customFormat="1" x14ac:dyDescent="0.25">
      <c r="A26" s="51"/>
      <c r="B26" s="52"/>
      <c r="C26" s="52"/>
      <c r="D26" s="46"/>
      <c r="E26" s="58" t="str">
        <f>(IF(D26="A",'données méthode 2'!$B$14,(IF(D26="B",'données méthode 2'!$B$15,(IF(D26="C",'données méthode 2'!$B$16,(IF(D26="D",'données méthode 2'!$B$17,(IF(D26="E",'données méthode 2'!$B$18," "))))))))))</f>
        <v xml:space="preserve"> </v>
      </c>
      <c r="F26" s="37"/>
      <c r="G26" s="54" t="str">
        <f>(IF(AND(D26="A",F26="Non"),'données méthode 2'!$C$14,(IF(AND(D26="B",F26="Non"),'données méthode 2'!$C$15,(IF(AND(D26="C",F26="Non"),'données méthode 2'!$C$16,(IF(AND(D26="D",F26="Non"),'données méthode 2'!$C$17,(IF(AND(D26="E",F26="Non"),'données méthode 2'!$C$18," "))))))))))</f>
        <v xml:space="preserve"> </v>
      </c>
      <c r="H26" s="55" t="str">
        <f>(IF(AND(D26="A",F26="Oui"),'données méthode 2'!$D$14,(IF(AND(D26="B",F26="Oui"),'données méthode 2'!$D$15,(IF(AND(D26="C",F26="Oui"),'données méthode 2'!$D$16,(IF(AND(D26="D",F26="Oui"),'données méthode 2'!$D$17,(IF(AND(D26="E",F26="Oui"),'données méthode 2'!$D$18," "))))))))))</f>
        <v xml:space="preserve"> </v>
      </c>
      <c r="I26" s="52"/>
      <c r="J26" s="52"/>
      <c r="K26" s="53"/>
      <c r="L26" s="52"/>
      <c r="M26" s="53"/>
      <c r="N26" s="111" t="str">
        <f t="shared" si="1"/>
        <v xml:space="preserve"> </v>
      </c>
      <c r="O26" s="108"/>
      <c r="P26" s="109"/>
      <c r="Q26" s="109"/>
      <c r="R26" s="109"/>
      <c r="S26" s="110"/>
      <c r="T26" s="112">
        <f t="shared" si="0"/>
        <v>0</v>
      </c>
    </row>
    <row r="27" spans="1:21" s="13" customFormat="1" x14ac:dyDescent="0.25">
      <c r="A27" s="51"/>
      <c r="B27" s="52"/>
      <c r="C27" s="52"/>
      <c r="D27" s="46"/>
      <c r="E27" s="58" t="str">
        <f>(IF(D27="A",'données méthode 2'!$B$14,(IF(D27="B",'données méthode 2'!$B$15,(IF(D27="C",'données méthode 2'!$B$16,(IF(D27="D",'données méthode 2'!$B$17,(IF(D27="E",'données méthode 2'!$B$18," "))))))))))</f>
        <v xml:space="preserve"> </v>
      </c>
      <c r="F27" s="37"/>
      <c r="G27" s="54" t="str">
        <f>(IF(AND(D27="A",F27="Non"),'données méthode 2'!$C$14,(IF(AND(D27="B",F27="Non"),'données méthode 2'!$C$15,(IF(AND(D27="C",F27="Non"),'données méthode 2'!$C$16,(IF(AND(D27="D",F27="Non"),'données méthode 2'!$C$17,(IF(AND(D27="E",F27="Non"),'données méthode 2'!$C$18," "))))))))))</f>
        <v xml:space="preserve"> </v>
      </c>
      <c r="H27" s="55" t="str">
        <f>(IF(AND(D27="A",F27="Oui"),'données méthode 2'!$D$14,(IF(AND(D27="B",F27="Oui"),'données méthode 2'!$D$15,(IF(AND(D27="C",F27="Oui"),'données méthode 2'!$D$16,(IF(AND(D27="D",F27="Oui"),'données méthode 2'!$D$17,(IF(AND(D27="E",F27="Oui"),'données méthode 2'!$D$18," "))))))))))</f>
        <v xml:space="preserve"> </v>
      </c>
      <c r="I27" s="52"/>
      <c r="J27" s="52"/>
      <c r="K27" s="53"/>
      <c r="L27" s="52"/>
      <c r="M27" s="53"/>
      <c r="N27" s="111" t="str">
        <f t="shared" si="1"/>
        <v xml:space="preserve"> </v>
      </c>
      <c r="O27" s="108"/>
      <c r="P27" s="109"/>
      <c r="Q27" s="109"/>
      <c r="R27" s="109"/>
      <c r="S27" s="110"/>
      <c r="T27" s="112">
        <f t="shared" si="0"/>
        <v>0</v>
      </c>
    </row>
    <row r="28" spans="1:21" s="13" customFormat="1" x14ac:dyDescent="0.25">
      <c r="A28" s="51"/>
      <c r="B28" s="52"/>
      <c r="C28" s="52"/>
      <c r="D28" s="46"/>
      <c r="E28" s="56" t="str">
        <f>(IF(D28="A",'données méthode 2'!$B$14,(IF(D28="B",'données méthode 2'!$B$15,(IF(D28="C",'données méthode 2'!$B$16,(IF(D28="D",'données méthode 2'!$B$17,(IF(D28="E",'données méthode 2'!$B$18," "))))))))))</f>
        <v xml:space="preserve"> </v>
      </c>
      <c r="F28" s="37"/>
      <c r="G28" s="54" t="str">
        <f>(IF(AND(D28="A",F28="Non"),'données méthode 2'!$C$14,(IF(AND(D28="B",F28="Non"),'données méthode 2'!$C$15,(IF(AND(D28="C",F28="Non"),'données méthode 2'!$C$16,(IF(AND(D28="D",F28="Non"),'données méthode 2'!$C$17,(IF(AND(D28="E",F28="Non"),'données méthode 2'!$C$18," "))))))))))</f>
        <v xml:space="preserve"> </v>
      </c>
      <c r="H28" s="55" t="str">
        <f>(IF(AND(D28="A",F28="Oui"),'données méthode 2'!$D$14,(IF(AND(D28="B",F28="Oui"),'données méthode 2'!$D$15,(IF(AND(D28="C",F28="Oui"),'données méthode 2'!$D$16,(IF(AND(D28="D",F28="Oui"),'données méthode 2'!$D$17,(IF(AND(D28="E",F28="Oui"),'données méthode 2'!$D$18," "))))))))))</f>
        <v xml:space="preserve"> </v>
      </c>
      <c r="I28" s="52"/>
      <c r="J28" s="52"/>
      <c r="K28" s="53"/>
      <c r="L28" s="52"/>
      <c r="M28" s="53"/>
      <c r="N28" s="111" t="str">
        <f t="shared" si="1"/>
        <v xml:space="preserve"> </v>
      </c>
      <c r="O28" s="108"/>
      <c r="P28" s="109"/>
      <c r="Q28" s="109"/>
      <c r="R28" s="109"/>
      <c r="S28" s="110"/>
      <c r="T28" s="112">
        <f t="shared" si="0"/>
        <v>0</v>
      </c>
    </row>
    <row r="29" spans="1:21" s="13" customFormat="1" ht="22.9" customHeight="1" thickBot="1" x14ac:dyDescent="0.3">
      <c r="A29" s="38"/>
      <c r="B29" s="39"/>
      <c r="C29" s="39"/>
      <c r="D29" s="4"/>
      <c r="E29" s="27"/>
      <c r="F29" s="39"/>
      <c r="G29" s="3"/>
      <c r="H29" s="3"/>
      <c r="I29" s="39"/>
      <c r="J29" s="39"/>
      <c r="K29" s="40"/>
      <c r="L29" s="39"/>
      <c r="M29" s="40"/>
      <c r="N29" s="5">
        <f>SUM(N10:N28)</f>
        <v>0</v>
      </c>
      <c r="O29" s="138">
        <f>SUM(O10:O28)</f>
        <v>0</v>
      </c>
      <c r="P29" s="139">
        <f>SUM(P10:P28)</f>
        <v>0</v>
      </c>
      <c r="Q29" s="139">
        <f t="shared" ref="Q29:S29" si="2">SUM(Q10:Q28)</f>
        <v>0</v>
      </c>
      <c r="R29" s="139">
        <f t="shared" si="2"/>
        <v>0</v>
      </c>
      <c r="S29" s="139">
        <f t="shared" si="2"/>
        <v>0</v>
      </c>
      <c r="T29" s="140">
        <f>SUM(T10:T28)</f>
        <v>0</v>
      </c>
      <c r="U29" s="17"/>
    </row>
    <row r="30" spans="1:21" ht="15.75" thickBot="1" x14ac:dyDescent="0.3"/>
    <row r="31" spans="1:21" x14ac:dyDescent="0.25">
      <c r="A31" s="169" t="s">
        <v>110</v>
      </c>
      <c r="B31" s="170"/>
      <c r="C31" s="170"/>
      <c r="D31" s="170"/>
      <c r="E31" s="170"/>
      <c r="F31" s="170"/>
      <c r="G31" s="170"/>
      <c r="H31" s="170"/>
      <c r="I31" s="170"/>
      <c r="J31" s="170"/>
      <c r="K31" s="170"/>
      <c r="L31" s="170"/>
      <c r="M31" s="170"/>
      <c r="N31" s="170"/>
      <c r="O31" s="170"/>
      <c r="P31" s="170"/>
      <c r="Q31" s="170"/>
      <c r="R31" s="171"/>
    </row>
    <row r="32" spans="1:21" x14ac:dyDescent="0.25">
      <c r="A32" s="172"/>
      <c r="B32" s="173"/>
      <c r="C32" s="173"/>
      <c r="D32" s="173"/>
      <c r="E32" s="173"/>
      <c r="F32" s="173"/>
      <c r="G32" s="173"/>
      <c r="H32" s="173"/>
      <c r="I32" s="173"/>
      <c r="J32" s="173"/>
      <c r="K32" s="173"/>
      <c r="L32" s="173"/>
      <c r="M32" s="173"/>
      <c r="N32" s="173"/>
      <c r="O32" s="173"/>
      <c r="P32" s="173"/>
      <c r="Q32" s="173"/>
      <c r="R32" s="174"/>
    </row>
    <row r="33" spans="1:18" x14ac:dyDescent="0.25">
      <c r="A33" s="172"/>
      <c r="B33" s="173"/>
      <c r="C33" s="173"/>
      <c r="D33" s="173"/>
      <c r="E33" s="173"/>
      <c r="F33" s="173"/>
      <c r="G33" s="173"/>
      <c r="H33" s="173"/>
      <c r="I33" s="173"/>
      <c r="J33" s="173"/>
      <c r="K33" s="173"/>
      <c r="L33" s="173"/>
      <c r="M33" s="173"/>
      <c r="N33" s="173"/>
      <c r="O33" s="173"/>
      <c r="P33" s="173"/>
      <c r="Q33" s="173"/>
      <c r="R33" s="174"/>
    </row>
    <row r="34" spans="1:18" x14ac:dyDescent="0.25">
      <c r="A34" s="172"/>
      <c r="B34" s="173"/>
      <c r="C34" s="173"/>
      <c r="D34" s="173"/>
      <c r="E34" s="173"/>
      <c r="F34" s="173"/>
      <c r="G34" s="173"/>
      <c r="H34" s="173"/>
      <c r="I34" s="173"/>
      <c r="J34" s="173"/>
      <c r="K34" s="173"/>
      <c r="L34" s="173"/>
      <c r="M34" s="173"/>
      <c r="N34" s="173"/>
      <c r="O34" s="173"/>
      <c r="P34" s="173"/>
      <c r="Q34" s="173"/>
      <c r="R34" s="174"/>
    </row>
    <row r="35" spans="1:18" x14ac:dyDescent="0.25">
      <c r="A35" s="172"/>
      <c r="B35" s="173"/>
      <c r="C35" s="173"/>
      <c r="D35" s="173"/>
      <c r="E35" s="173"/>
      <c r="F35" s="173"/>
      <c r="G35" s="173"/>
      <c r="H35" s="173"/>
      <c r="I35" s="173"/>
      <c r="J35" s="173"/>
      <c r="K35" s="173"/>
      <c r="L35" s="173"/>
      <c r="M35" s="173"/>
      <c r="N35" s="173"/>
      <c r="O35" s="173"/>
      <c r="P35" s="173"/>
      <c r="Q35" s="173"/>
      <c r="R35" s="174"/>
    </row>
    <row r="36" spans="1:18" x14ac:dyDescent="0.25">
      <c r="A36" s="172"/>
      <c r="B36" s="173"/>
      <c r="C36" s="173"/>
      <c r="D36" s="173"/>
      <c r="E36" s="173"/>
      <c r="F36" s="173"/>
      <c r="G36" s="173"/>
      <c r="H36" s="173"/>
      <c r="I36" s="173"/>
      <c r="J36" s="173"/>
      <c r="K36" s="173"/>
      <c r="L36" s="173"/>
      <c r="M36" s="173"/>
      <c r="N36" s="173"/>
      <c r="O36" s="173"/>
      <c r="P36" s="173"/>
      <c r="Q36" s="173"/>
      <c r="R36" s="174"/>
    </row>
    <row r="37" spans="1:18" x14ac:dyDescent="0.25">
      <c r="A37" s="172"/>
      <c r="B37" s="173"/>
      <c r="C37" s="173"/>
      <c r="D37" s="173"/>
      <c r="E37" s="173"/>
      <c r="F37" s="173"/>
      <c r="G37" s="173"/>
      <c r="H37" s="173"/>
      <c r="I37" s="173"/>
      <c r="J37" s="173"/>
      <c r="K37" s="173"/>
      <c r="L37" s="173"/>
      <c r="M37" s="173"/>
      <c r="N37" s="173"/>
      <c r="O37" s="173"/>
      <c r="P37" s="173"/>
      <c r="Q37" s="173"/>
      <c r="R37" s="174"/>
    </row>
    <row r="38" spans="1:18" x14ac:dyDescent="0.25">
      <c r="A38" s="172"/>
      <c r="B38" s="173"/>
      <c r="C38" s="173"/>
      <c r="D38" s="173"/>
      <c r="E38" s="173"/>
      <c r="F38" s="173"/>
      <c r="G38" s="173"/>
      <c r="H38" s="173"/>
      <c r="I38" s="173"/>
      <c r="J38" s="173"/>
      <c r="K38" s="173"/>
      <c r="L38" s="173"/>
      <c r="M38" s="173"/>
      <c r="N38" s="173"/>
      <c r="O38" s="173"/>
      <c r="P38" s="173"/>
      <c r="Q38" s="173"/>
      <c r="R38" s="174"/>
    </row>
    <row r="39" spans="1:18" x14ac:dyDescent="0.25">
      <c r="A39" s="172"/>
      <c r="B39" s="173"/>
      <c r="C39" s="173"/>
      <c r="D39" s="173"/>
      <c r="E39" s="173"/>
      <c r="F39" s="173"/>
      <c r="G39" s="173"/>
      <c r="H39" s="173"/>
      <c r="I39" s="173"/>
      <c r="J39" s="173"/>
      <c r="K39" s="173"/>
      <c r="L39" s="173"/>
      <c r="M39" s="173"/>
      <c r="N39" s="173"/>
      <c r="O39" s="173"/>
      <c r="P39" s="173"/>
      <c r="Q39" s="173"/>
      <c r="R39" s="174"/>
    </row>
    <row r="40" spans="1:18" x14ac:dyDescent="0.25">
      <c r="A40" s="172"/>
      <c r="B40" s="173"/>
      <c r="C40" s="173"/>
      <c r="D40" s="173"/>
      <c r="E40" s="173"/>
      <c r="F40" s="173"/>
      <c r="G40" s="173"/>
      <c r="H40" s="173"/>
      <c r="I40" s="173"/>
      <c r="J40" s="173"/>
      <c r="K40" s="173"/>
      <c r="L40" s="173"/>
      <c r="M40" s="173"/>
      <c r="N40" s="173"/>
      <c r="O40" s="173"/>
      <c r="P40" s="173"/>
      <c r="Q40" s="173"/>
      <c r="R40" s="174"/>
    </row>
    <row r="41" spans="1:18" x14ac:dyDescent="0.25">
      <c r="A41" s="172"/>
      <c r="B41" s="173"/>
      <c r="C41" s="173"/>
      <c r="D41" s="173"/>
      <c r="E41" s="173"/>
      <c r="F41" s="173"/>
      <c r="G41" s="173"/>
      <c r="H41" s="173"/>
      <c r="I41" s="173"/>
      <c r="J41" s="173"/>
      <c r="K41" s="173"/>
      <c r="L41" s="173"/>
      <c r="M41" s="173"/>
      <c r="N41" s="173"/>
      <c r="O41" s="173"/>
      <c r="P41" s="173"/>
      <c r="Q41" s="173"/>
      <c r="R41" s="174"/>
    </row>
    <row r="42" spans="1:18" x14ac:dyDescent="0.25">
      <c r="A42" s="172"/>
      <c r="B42" s="173"/>
      <c r="C42" s="173"/>
      <c r="D42" s="173"/>
      <c r="E42" s="173"/>
      <c r="F42" s="173"/>
      <c r="G42" s="173"/>
      <c r="H42" s="173"/>
      <c r="I42" s="173"/>
      <c r="J42" s="173"/>
      <c r="K42" s="173"/>
      <c r="L42" s="173"/>
      <c r="M42" s="173"/>
      <c r="N42" s="173"/>
      <c r="O42" s="173"/>
      <c r="P42" s="173"/>
      <c r="Q42" s="173"/>
      <c r="R42" s="174"/>
    </row>
    <row r="43" spans="1:18" x14ac:dyDescent="0.25">
      <c r="A43" s="172"/>
      <c r="B43" s="173"/>
      <c r="C43" s="173"/>
      <c r="D43" s="173"/>
      <c r="E43" s="173"/>
      <c r="F43" s="173"/>
      <c r="G43" s="173"/>
      <c r="H43" s="173"/>
      <c r="I43" s="173"/>
      <c r="J43" s="173"/>
      <c r="K43" s="173"/>
      <c r="L43" s="173"/>
      <c r="M43" s="173"/>
      <c r="N43" s="173"/>
      <c r="O43" s="173"/>
      <c r="P43" s="173"/>
      <c r="Q43" s="173"/>
      <c r="R43" s="174"/>
    </row>
    <row r="44" spans="1:18" x14ac:dyDescent="0.25">
      <c r="A44" s="172"/>
      <c r="B44" s="173"/>
      <c r="C44" s="173"/>
      <c r="D44" s="173"/>
      <c r="E44" s="173"/>
      <c r="F44" s="173"/>
      <c r="G44" s="173"/>
      <c r="H44" s="173"/>
      <c r="I44" s="173"/>
      <c r="J44" s="173"/>
      <c r="K44" s="173"/>
      <c r="L44" s="173"/>
      <c r="M44" s="173"/>
      <c r="N44" s="173"/>
      <c r="O44" s="173"/>
      <c r="P44" s="173"/>
      <c r="Q44" s="173"/>
      <c r="R44" s="174"/>
    </row>
    <row r="45" spans="1:18" x14ac:dyDescent="0.25">
      <c r="A45" s="172"/>
      <c r="B45" s="173"/>
      <c r="C45" s="173"/>
      <c r="D45" s="173"/>
      <c r="E45" s="173"/>
      <c r="F45" s="173"/>
      <c r="G45" s="173"/>
      <c r="H45" s="173"/>
      <c r="I45" s="173"/>
      <c r="J45" s="173"/>
      <c r="K45" s="173"/>
      <c r="L45" s="173"/>
      <c r="M45" s="173"/>
      <c r="N45" s="173"/>
      <c r="O45" s="173"/>
      <c r="P45" s="173"/>
      <c r="Q45" s="173"/>
      <c r="R45" s="174"/>
    </row>
    <row r="46" spans="1:18" ht="15.75" thickBot="1" x14ac:dyDescent="0.3">
      <c r="A46" s="175"/>
      <c r="B46" s="176"/>
      <c r="C46" s="176"/>
      <c r="D46" s="176"/>
      <c r="E46" s="176"/>
      <c r="F46" s="176"/>
      <c r="G46" s="176"/>
      <c r="H46" s="176"/>
      <c r="I46" s="176"/>
      <c r="J46" s="176"/>
      <c r="K46" s="176"/>
      <c r="L46" s="176"/>
      <c r="M46" s="176"/>
      <c r="N46" s="176"/>
      <c r="O46" s="176"/>
      <c r="P46" s="176"/>
      <c r="Q46" s="176"/>
      <c r="R46" s="177"/>
    </row>
  </sheetData>
  <mergeCells count="10">
    <mergeCell ref="A2:E2"/>
    <mergeCell ref="A1:E1"/>
    <mergeCell ref="A3:E3"/>
    <mergeCell ref="M3:T5"/>
    <mergeCell ref="A31:R46"/>
    <mergeCell ref="D8:E8"/>
    <mergeCell ref="O7:T7"/>
    <mergeCell ref="D7:E7"/>
    <mergeCell ref="A4:E4"/>
    <mergeCell ref="A5:E5"/>
  </mergeCells>
  <conditionalFormatting sqref="J9 H9">
    <cfRule type="expression" dxfId="140" priority="20">
      <formula>$F$9="Non"</formula>
    </cfRule>
  </conditionalFormatting>
  <conditionalFormatting sqref="T9">
    <cfRule type="cellIs" dxfId="139" priority="66" operator="notEqual">
      <formula>$N$9</formula>
    </cfRule>
  </conditionalFormatting>
  <conditionalFormatting sqref="T10">
    <cfRule type="cellIs" dxfId="138" priority="63" operator="notEqual">
      <formula>$N$10</formula>
    </cfRule>
  </conditionalFormatting>
  <conditionalFormatting sqref="T11">
    <cfRule type="cellIs" dxfId="137" priority="61" operator="notEqual">
      <formula>$N$11</formula>
    </cfRule>
  </conditionalFormatting>
  <conditionalFormatting sqref="T12">
    <cfRule type="cellIs" dxfId="136" priority="59" operator="notEqual">
      <formula>$N$12</formula>
    </cfRule>
  </conditionalFormatting>
  <conditionalFormatting sqref="T13">
    <cfRule type="cellIs" dxfId="135" priority="58" operator="notEqual">
      <formula>$N$13</formula>
    </cfRule>
  </conditionalFormatting>
  <conditionalFormatting sqref="T14">
    <cfRule type="cellIs" dxfId="134" priority="57" operator="notEqual">
      <formula>$N$14</formula>
    </cfRule>
  </conditionalFormatting>
  <conditionalFormatting sqref="T15">
    <cfRule type="cellIs" dxfId="133" priority="56" operator="notEqual">
      <formula>$N$15</formula>
    </cfRule>
  </conditionalFormatting>
  <conditionalFormatting sqref="T16">
    <cfRule type="cellIs" dxfId="132" priority="55" operator="notEqual">
      <formula>$N$16</formula>
    </cfRule>
  </conditionalFormatting>
  <conditionalFormatting sqref="T17">
    <cfRule type="cellIs" dxfId="131" priority="54" operator="notEqual">
      <formula>$N$17</formula>
    </cfRule>
  </conditionalFormatting>
  <conditionalFormatting sqref="T18">
    <cfRule type="cellIs" dxfId="130" priority="53" operator="notEqual">
      <formula>$N$18</formula>
    </cfRule>
  </conditionalFormatting>
  <conditionalFormatting sqref="T19">
    <cfRule type="cellIs" dxfId="129" priority="52" operator="notEqual">
      <formula>$N$19</formula>
    </cfRule>
  </conditionalFormatting>
  <conditionalFormatting sqref="T20">
    <cfRule type="cellIs" dxfId="128" priority="51" operator="notEqual">
      <formula>$N$20</formula>
    </cfRule>
  </conditionalFormatting>
  <conditionalFormatting sqref="T21">
    <cfRule type="cellIs" dxfId="127" priority="50" operator="notEqual">
      <formula>$N$21</formula>
    </cfRule>
  </conditionalFormatting>
  <conditionalFormatting sqref="T22">
    <cfRule type="cellIs" dxfId="126" priority="49" operator="notEqual">
      <formula>$N$22</formula>
    </cfRule>
  </conditionalFormatting>
  <conditionalFormatting sqref="T23">
    <cfRule type="cellIs" dxfId="125" priority="48" operator="notEqual">
      <formula>$N$23</formula>
    </cfRule>
  </conditionalFormatting>
  <conditionalFormatting sqref="T24">
    <cfRule type="cellIs" dxfId="124" priority="47" operator="notEqual">
      <formula>$N$24</formula>
    </cfRule>
  </conditionalFormatting>
  <conditionalFormatting sqref="T25">
    <cfRule type="cellIs" dxfId="123" priority="46" operator="notEqual">
      <formula>$N$25</formula>
    </cfRule>
  </conditionalFormatting>
  <conditionalFormatting sqref="T26">
    <cfRule type="cellIs" dxfId="122" priority="45" operator="notEqual">
      <formula>$N$26</formula>
    </cfRule>
  </conditionalFormatting>
  <conditionalFormatting sqref="T27">
    <cfRule type="cellIs" dxfId="121" priority="44" operator="notEqual">
      <formula>$N$27</formula>
    </cfRule>
  </conditionalFormatting>
  <conditionalFormatting sqref="T28">
    <cfRule type="cellIs" dxfId="120" priority="43" operator="notEqual">
      <formula>$N$28</formula>
    </cfRule>
  </conditionalFormatting>
  <conditionalFormatting sqref="T29">
    <cfRule type="cellIs" dxfId="119" priority="42" operator="notEqual">
      <formula>$N$29</formula>
    </cfRule>
  </conditionalFormatting>
  <conditionalFormatting sqref="G9 I9">
    <cfRule type="expression" dxfId="118" priority="41">
      <formula>$F$9="Oui"</formula>
    </cfRule>
  </conditionalFormatting>
  <conditionalFormatting sqref="I10 G10">
    <cfRule type="expression" dxfId="117" priority="39">
      <formula>$F$10="Oui"</formula>
    </cfRule>
  </conditionalFormatting>
  <conditionalFormatting sqref="G11 I11">
    <cfRule type="expression" dxfId="116" priority="38">
      <formula>$F$11="Oui"</formula>
    </cfRule>
  </conditionalFormatting>
  <conditionalFormatting sqref="G12 I12">
    <cfRule type="expression" dxfId="115" priority="37">
      <formula>$F$12="Oui"</formula>
    </cfRule>
  </conditionalFormatting>
  <conditionalFormatting sqref="G13 I13">
    <cfRule type="expression" dxfId="114" priority="36">
      <formula>$F$13="Oui"</formula>
    </cfRule>
  </conditionalFormatting>
  <conditionalFormatting sqref="G14 I14">
    <cfRule type="expression" dxfId="113" priority="35">
      <formula>$F$14="Oui"</formula>
    </cfRule>
  </conditionalFormatting>
  <conditionalFormatting sqref="G15 I15">
    <cfRule type="expression" dxfId="112" priority="34">
      <formula>$F$15="Oui"</formula>
    </cfRule>
  </conditionalFormatting>
  <conditionalFormatting sqref="G16 I16">
    <cfRule type="expression" dxfId="111" priority="33">
      <formula>$F$16="Oui"</formula>
    </cfRule>
  </conditionalFormatting>
  <conditionalFormatting sqref="G17 I17">
    <cfRule type="expression" dxfId="110" priority="32">
      <formula>$F$17="Oui"</formula>
    </cfRule>
  </conditionalFormatting>
  <conditionalFormatting sqref="G18 I18">
    <cfRule type="expression" dxfId="109" priority="31">
      <formula>$F$18="Oui"</formula>
    </cfRule>
  </conditionalFormatting>
  <conditionalFormatting sqref="G19 I19">
    <cfRule type="expression" dxfId="108" priority="30">
      <formula>$F$19="Oui"</formula>
    </cfRule>
  </conditionalFormatting>
  <conditionalFormatting sqref="G20 I20">
    <cfRule type="expression" dxfId="107" priority="29">
      <formula>$F$20="Oui"</formula>
    </cfRule>
  </conditionalFormatting>
  <conditionalFormatting sqref="G21 I21">
    <cfRule type="expression" dxfId="106" priority="28">
      <formula>$F$21="Oui"</formula>
    </cfRule>
  </conditionalFormatting>
  <conditionalFormatting sqref="G22 I22">
    <cfRule type="expression" dxfId="105" priority="27">
      <formula>$F$22="Oui"</formula>
    </cfRule>
  </conditionalFormatting>
  <conditionalFormatting sqref="G23 I23">
    <cfRule type="expression" dxfId="104" priority="26">
      <formula>$F$23="Oui"</formula>
    </cfRule>
  </conditionalFormatting>
  <conditionalFormatting sqref="G24 I24">
    <cfRule type="expression" dxfId="103" priority="25">
      <formula>$F$24="Oui"</formula>
    </cfRule>
  </conditionalFormatting>
  <conditionalFormatting sqref="G25 I25">
    <cfRule type="expression" dxfId="102" priority="24">
      <formula>$F$25="Oui"</formula>
    </cfRule>
  </conditionalFormatting>
  <conditionalFormatting sqref="G26 I26">
    <cfRule type="expression" dxfId="101" priority="23">
      <formula>$F$26="Oui"</formula>
    </cfRule>
  </conditionalFormatting>
  <conditionalFormatting sqref="G27 I27">
    <cfRule type="expression" dxfId="100" priority="22">
      <formula>$F$27="Oui"</formula>
    </cfRule>
  </conditionalFormatting>
  <conditionalFormatting sqref="G28 I28">
    <cfRule type="expression" dxfId="99" priority="21">
      <formula>$F$28="Oui"</formula>
    </cfRule>
  </conditionalFormatting>
  <conditionalFormatting sqref="J11 H11">
    <cfRule type="expression" dxfId="98" priority="18">
      <formula>$F$11="Non"</formula>
    </cfRule>
  </conditionalFormatting>
  <conditionalFormatting sqref="J12 H12">
    <cfRule type="expression" dxfId="97" priority="17">
      <formula>$F$12="Non"</formula>
    </cfRule>
  </conditionalFormatting>
  <conditionalFormatting sqref="J13 H13">
    <cfRule type="expression" dxfId="96" priority="16">
      <formula>$F$13="Non"</formula>
    </cfRule>
  </conditionalFormatting>
  <conditionalFormatting sqref="J14 H14">
    <cfRule type="expression" dxfId="95" priority="15">
      <formula>$F$14="Non"</formula>
    </cfRule>
  </conditionalFormatting>
  <conditionalFormatting sqref="J15 H15">
    <cfRule type="expression" dxfId="94" priority="14">
      <formula>$F$15="Non"</formula>
    </cfRule>
  </conditionalFormatting>
  <conditionalFormatting sqref="J16 H16">
    <cfRule type="expression" dxfId="93" priority="13">
      <formula>$F$16="Non"</formula>
    </cfRule>
  </conditionalFormatting>
  <conditionalFormatting sqref="J17 H17">
    <cfRule type="expression" dxfId="92" priority="12">
      <formula>$F$17="Non"</formula>
    </cfRule>
  </conditionalFormatting>
  <conditionalFormatting sqref="J18 H18">
    <cfRule type="expression" dxfId="91" priority="11">
      <formula>$F$18="Non"</formula>
    </cfRule>
  </conditionalFormatting>
  <conditionalFormatting sqref="J19 H19">
    <cfRule type="expression" dxfId="90" priority="10">
      <formula>$F$19="Non"</formula>
    </cfRule>
  </conditionalFormatting>
  <conditionalFormatting sqref="J20 H20">
    <cfRule type="expression" dxfId="89" priority="9">
      <formula>$F$20="Non"</formula>
    </cfRule>
  </conditionalFormatting>
  <conditionalFormatting sqref="J21 H21">
    <cfRule type="expression" dxfId="88" priority="8">
      <formula>$F$21="Non"</formula>
    </cfRule>
  </conditionalFormatting>
  <conditionalFormatting sqref="J22 H22">
    <cfRule type="expression" dxfId="87" priority="7">
      <formula>$F$22="Non"</formula>
    </cfRule>
  </conditionalFormatting>
  <conditionalFormatting sqref="J23 H23">
    <cfRule type="expression" dxfId="86" priority="6">
      <formula>$F$23="Non"</formula>
    </cfRule>
  </conditionalFormatting>
  <conditionalFormatting sqref="J24 H24">
    <cfRule type="expression" dxfId="85" priority="5">
      <formula>$F$24="Non"</formula>
    </cfRule>
  </conditionalFormatting>
  <conditionalFormatting sqref="J25 H25">
    <cfRule type="expression" dxfId="84" priority="4">
      <formula>$F$25="Non"</formula>
    </cfRule>
  </conditionalFormatting>
  <conditionalFormatting sqref="J26 H26">
    <cfRule type="expression" dxfId="83" priority="3">
      <formula>$F$26="Non"</formula>
    </cfRule>
  </conditionalFormatting>
  <conditionalFormatting sqref="J27 H27">
    <cfRule type="expression" dxfId="82" priority="2">
      <formula>$F$27="Non"</formula>
    </cfRule>
  </conditionalFormatting>
  <conditionalFormatting sqref="J28 H28">
    <cfRule type="expression" dxfId="81" priority="1">
      <formula>$F$28="Non"</formula>
    </cfRule>
  </conditionalFormatting>
  <conditionalFormatting sqref="J10 H10">
    <cfRule type="expression" dxfId="80" priority="19">
      <formula>$F$10="Non"</formula>
    </cfRule>
  </conditionalFormatting>
  <dataValidations count="1">
    <dataValidation type="list" allowBlank="1" showInputMessage="1" showErrorMessage="1" sqref="F9:F29">
      <formula1>"Oui, Non"</formula1>
    </dataValidation>
  </dataValidations>
  <pageMargins left="0.25" right="0.25" top="0.75" bottom="0.75" header="0.3" footer="0.3"/>
  <pageSetup paperSize="9" scale="28"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'données méthode 2'!$A$14:$A$18</xm:f>
          </x14:formula1>
          <xm:sqref>E29 D9:D29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71"/>
  <sheetViews>
    <sheetView tabSelected="1" topLeftCell="G19" zoomScale="80" zoomScaleNormal="80" workbookViewId="0">
      <selection activeCell="A54" sqref="A54:R71"/>
    </sheetView>
  </sheetViews>
  <sheetFormatPr baseColWidth="10" defaultColWidth="11.42578125" defaultRowHeight="15" x14ac:dyDescent="0.25"/>
  <cols>
    <col min="1" max="2" width="20.7109375" style="16" customWidth="1"/>
    <col min="3" max="3" width="27.7109375" style="16" bestFit="1" customWidth="1"/>
    <col min="4" max="4" width="6" style="16" customWidth="1"/>
    <col min="5" max="5" width="29.28515625" style="16" bestFit="1" customWidth="1"/>
    <col min="6" max="6" width="18.28515625" style="16" customWidth="1"/>
    <col min="7" max="11" width="25.28515625" style="16" customWidth="1"/>
    <col min="12" max="12" width="28.5703125" style="16" customWidth="1"/>
    <col min="13" max="13" width="66.28515625" style="16" customWidth="1"/>
    <col min="14" max="14" width="27" style="16" customWidth="1"/>
    <col min="15" max="20" width="20.7109375" style="16" customWidth="1"/>
    <col min="21" max="16384" width="11.42578125" style="16"/>
  </cols>
  <sheetData>
    <row r="1" spans="1:20" s="8" customFormat="1" ht="21" customHeight="1" x14ac:dyDescent="0.25">
      <c r="A1" s="132" t="s">
        <v>51</v>
      </c>
      <c r="B1" s="194"/>
      <c r="C1" s="194"/>
      <c r="D1" s="194"/>
      <c r="E1" s="195"/>
      <c r="L1" s="15"/>
      <c r="M1" s="200" t="s">
        <v>54</v>
      </c>
      <c r="N1" s="201"/>
      <c r="O1" s="201"/>
      <c r="P1" s="201"/>
      <c r="Q1" s="201"/>
      <c r="R1" s="201"/>
      <c r="S1" s="201"/>
      <c r="T1" s="202"/>
    </row>
    <row r="2" spans="1:20" s="8" customFormat="1" ht="18" customHeight="1" x14ac:dyDescent="0.25">
      <c r="A2" s="133" t="s">
        <v>52</v>
      </c>
      <c r="B2" s="196"/>
      <c r="C2" s="196"/>
      <c r="D2" s="196"/>
      <c r="E2" s="197"/>
      <c r="L2" s="15"/>
      <c r="M2" s="203"/>
      <c r="N2" s="204"/>
      <c r="O2" s="204"/>
      <c r="P2" s="204"/>
      <c r="Q2" s="204"/>
      <c r="R2" s="204"/>
      <c r="S2" s="204"/>
      <c r="T2" s="205"/>
    </row>
    <row r="3" spans="1:20" s="9" customFormat="1" ht="14.65" customHeight="1" thickBot="1" x14ac:dyDescent="0.3">
      <c r="A3" s="134" t="s">
        <v>53</v>
      </c>
      <c r="B3" s="198"/>
      <c r="C3" s="198"/>
      <c r="D3" s="198"/>
      <c r="E3" s="199"/>
      <c r="G3" s="16"/>
      <c r="M3" s="206"/>
      <c r="N3" s="207"/>
      <c r="O3" s="207"/>
      <c r="P3" s="207"/>
      <c r="Q3" s="207"/>
      <c r="R3" s="207"/>
      <c r="S3" s="207"/>
      <c r="T3" s="208"/>
    </row>
    <row r="4" spans="1:20" s="9" customFormat="1" ht="14.65" customHeight="1" x14ac:dyDescent="0.25">
      <c r="G4" s="16"/>
      <c r="O4" s="10"/>
    </row>
    <row r="5" spans="1:20" s="9" customFormat="1" x14ac:dyDescent="0.25"/>
    <row r="6" spans="1:20" s="9" customFormat="1" ht="15" customHeight="1" x14ac:dyDescent="0.25"/>
    <row r="7" spans="1:20" s="9" customFormat="1" ht="15" customHeight="1" x14ac:dyDescent="0.25"/>
    <row r="8" spans="1:20" s="9" customFormat="1" ht="15" customHeight="1" x14ac:dyDescent="0.25"/>
    <row r="9" spans="1:20" s="9" customFormat="1" ht="15" customHeight="1" x14ac:dyDescent="0.25"/>
    <row r="10" spans="1:20" s="9" customFormat="1" ht="15" customHeight="1" x14ac:dyDescent="0.25"/>
    <row r="11" spans="1:20" s="9" customFormat="1" ht="15" customHeight="1" x14ac:dyDescent="0.25"/>
    <row r="12" spans="1:20" s="9" customFormat="1" ht="15" customHeight="1" x14ac:dyDescent="0.25"/>
    <row r="13" spans="1:20" s="9" customFormat="1" ht="15" customHeight="1" x14ac:dyDescent="0.25"/>
    <row r="14" spans="1:20" s="9" customFormat="1" ht="15" customHeight="1" x14ac:dyDescent="0.25"/>
    <row r="15" spans="1:20" s="9" customFormat="1" ht="15" customHeight="1" x14ac:dyDescent="0.25"/>
    <row r="16" spans="1:20" s="9" customFormat="1" ht="15" customHeight="1" x14ac:dyDescent="0.25"/>
    <row r="17" spans="1:21" s="9" customFormat="1" ht="15" customHeight="1" x14ac:dyDescent="0.25"/>
    <row r="18" spans="1:21" s="9" customFormat="1" ht="15" customHeight="1" x14ac:dyDescent="0.25"/>
    <row r="19" spans="1:21" s="9" customFormat="1" ht="15" customHeight="1" x14ac:dyDescent="0.25"/>
    <row r="20" spans="1:21" s="9" customFormat="1" ht="15" customHeight="1" x14ac:dyDescent="0.25"/>
    <row r="21" spans="1:21" s="9" customFormat="1" ht="15" customHeight="1" x14ac:dyDescent="0.25"/>
    <row r="22" spans="1:21" s="9" customFormat="1" ht="62.45" customHeight="1" x14ac:dyDescent="0.25">
      <c r="A22" s="163"/>
      <c r="B22" s="163"/>
      <c r="C22" s="163"/>
      <c r="D22" s="163"/>
      <c r="E22" s="164"/>
    </row>
    <row r="23" spans="1:21" s="9" customFormat="1" ht="37.15" customHeight="1" x14ac:dyDescent="0.25">
      <c r="A23" s="163" t="s">
        <v>97</v>
      </c>
      <c r="B23" s="163"/>
      <c r="C23" s="163"/>
      <c r="D23" s="163"/>
      <c r="E23" s="164"/>
      <c r="M23" s="16"/>
      <c r="N23" s="16"/>
      <c r="O23" s="16"/>
      <c r="P23" s="16"/>
      <c r="Q23" s="16"/>
      <c r="R23" s="16"/>
      <c r="S23" s="16"/>
      <c r="T23" s="16"/>
      <c r="U23" s="16"/>
    </row>
    <row r="24" spans="1:21" s="8" customFormat="1" ht="21" customHeight="1" x14ac:dyDescent="0.25">
      <c r="A24" s="165" t="s">
        <v>107</v>
      </c>
      <c r="B24" s="166"/>
      <c r="C24" s="166"/>
      <c r="D24" s="166"/>
      <c r="E24" s="167"/>
      <c r="F24" s="41"/>
      <c r="G24" s="41"/>
      <c r="H24" s="41"/>
      <c r="I24" s="41"/>
      <c r="J24" s="41"/>
      <c r="K24" s="41"/>
      <c r="L24" s="145"/>
      <c r="M24" s="168"/>
      <c r="N24" s="168"/>
      <c r="O24" s="168"/>
      <c r="P24" s="168"/>
      <c r="Q24" s="168"/>
      <c r="R24" s="168"/>
      <c r="S24" s="168"/>
      <c r="T24" s="168"/>
      <c r="U24" s="162"/>
    </row>
    <row r="25" spans="1:21" s="8" customFormat="1" ht="18" customHeight="1" x14ac:dyDescent="0.25">
      <c r="A25" s="165" t="s">
        <v>108</v>
      </c>
      <c r="B25" s="166"/>
      <c r="C25" s="166"/>
      <c r="D25" s="166"/>
      <c r="E25" s="167"/>
      <c r="F25" s="145"/>
      <c r="G25" s="41"/>
      <c r="H25" s="41"/>
      <c r="I25" s="41"/>
      <c r="J25" s="41"/>
      <c r="K25" s="41"/>
      <c r="L25" s="145"/>
      <c r="M25" s="168"/>
      <c r="N25" s="168"/>
      <c r="O25" s="168"/>
      <c r="P25" s="168"/>
      <c r="Q25" s="168"/>
      <c r="R25" s="168"/>
      <c r="S25" s="168"/>
      <c r="T25" s="168"/>
      <c r="U25" s="162"/>
    </row>
    <row r="26" spans="1:21" s="9" customFormat="1" ht="22.15" customHeight="1" x14ac:dyDescent="0.25">
      <c r="A26" s="165" t="s">
        <v>109</v>
      </c>
      <c r="B26" s="166"/>
      <c r="C26" s="166"/>
      <c r="D26" s="166"/>
      <c r="E26" s="167"/>
      <c r="F26" s="144"/>
      <c r="G26" s="42"/>
      <c r="H26" s="42"/>
      <c r="I26" s="42"/>
      <c r="J26" s="42"/>
      <c r="K26" s="42"/>
      <c r="L26" s="144"/>
      <c r="M26" s="168"/>
      <c r="N26" s="168"/>
      <c r="O26" s="168"/>
      <c r="P26" s="168"/>
      <c r="Q26" s="168"/>
      <c r="R26" s="168"/>
      <c r="S26" s="168"/>
      <c r="T26" s="168"/>
      <c r="U26" s="16"/>
    </row>
    <row r="27" spans="1:21" s="9" customFormat="1" ht="15" customHeight="1" x14ac:dyDescent="0.25"/>
    <row r="28" spans="1:21" s="9" customFormat="1" ht="15.75" thickBot="1" x14ac:dyDescent="0.3">
      <c r="O28" s="14"/>
      <c r="P28" s="14"/>
      <c r="Q28" s="14"/>
      <c r="R28" s="14"/>
      <c r="S28" s="14"/>
      <c r="T28" s="14"/>
    </row>
    <row r="29" spans="1:21" s="11" customFormat="1" ht="34.5" customHeight="1" thickBot="1" x14ac:dyDescent="0.3">
      <c r="A29" s="44" t="s">
        <v>0</v>
      </c>
      <c r="B29" s="44" t="s">
        <v>1</v>
      </c>
      <c r="C29" s="44" t="s">
        <v>27</v>
      </c>
      <c r="D29" s="183" t="s">
        <v>2</v>
      </c>
      <c r="E29" s="184"/>
      <c r="F29" s="44" t="s">
        <v>3</v>
      </c>
      <c r="G29" s="44" t="s">
        <v>4</v>
      </c>
      <c r="H29" s="44" t="s">
        <v>5</v>
      </c>
      <c r="I29" s="44" t="s">
        <v>6</v>
      </c>
      <c r="J29" s="44" t="s">
        <v>7</v>
      </c>
      <c r="K29" s="44" t="s">
        <v>8</v>
      </c>
      <c r="L29" s="44" t="s">
        <v>9</v>
      </c>
      <c r="M29" s="44" t="s">
        <v>10</v>
      </c>
      <c r="N29" s="61" t="s">
        <v>48</v>
      </c>
      <c r="O29" s="180" t="s">
        <v>50</v>
      </c>
      <c r="P29" s="181"/>
      <c r="Q29" s="181"/>
      <c r="R29" s="181"/>
      <c r="S29" s="181"/>
      <c r="T29" s="182"/>
    </row>
    <row r="30" spans="1:21" s="12" customFormat="1" ht="197.25" customHeight="1" thickBot="1" x14ac:dyDescent="0.3">
      <c r="A30" s="18" t="s">
        <v>32</v>
      </c>
      <c r="B30" s="18" t="s">
        <v>33</v>
      </c>
      <c r="C30" s="18" t="s">
        <v>36</v>
      </c>
      <c r="D30" s="178" t="s">
        <v>95</v>
      </c>
      <c r="E30" s="211"/>
      <c r="F30" s="18" t="s">
        <v>35</v>
      </c>
      <c r="G30" s="18" t="s">
        <v>38</v>
      </c>
      <c r="H30" s="18" t="s">
        <v>39</v>
      </c>
      <c r="I30" s="18" t="s">
        <v>40</v>
      </c>
      <c r="J30" s="18" t="s">
        <v>41</v>
      </c>
      <c r="K30" s="18" t="s">
        <v>47</v>
      </c>
      <c r="L30" s="18" t="s">
        <v>42</v>
      </c>
      <c r="M30" s="18" t="s">
        <v>12</v>
      </c>
      <c r="N30" s="19" t="s">
        <v>43</v>
      </c>
      <c r="O30" s="142" t="s">
        <v>96</v>
      </c>
      <c r="P30" s="143" t="s">
        <v>96</v>
      </c>
      <c r="Q30" s="143" t="s">
        <v>96</v>
      </c>
      <c r="R30" s="143" t="s">
        <v>96</v>
      </c>
      <c r="S30" s="143" t="s">
        <v>96</v>
      </c>
      <c r="T30" s="62" t="s">
        <v>56</v>
      </c>
    </row>
    <row r="31" spans="1:21" s="13" customFormat="1" ht="30" x14ac:dyDescent="0.25">
      <c r="A31" s="36" t="s">
        <v>58</v>
      </c>
      <c r="B31" s="78"/>
      <c r="C31" s="78" t="s">
        <v>59</v>
      </c>
      <c r="D31" s="73" t="s">
        <v>72</v>
      </c>
      <c r="E31" s="103" t="str">
        <f>(IF(D31="A",'données méthode 2'!$B$20,(IF(D31="B",'données méthode 2'!$B$21,(IF(D31="C",'données méthode 2'!$B$22,(IF(D31="D",'données méthode 2'!$B$23,(IF(D31="E",'données méthode 2'!$B$24," "))))))))))</f>
        <v>Führungskräfte und akademische Berufe</v>
      </c>
      <c r="F31" s="81" t="s">
        <v>34</v>
      </c>
      <c r="G31" s="59">
        <f>IF(AND(D31="A",F31="Nein"),'données méthode 2'!$C$20,(IF(AND(D31="B",F31="Nein"),'données méthode 2'!$C$21,(IF(AND(D31="C",F31="Nein"),'données méthode 2'!$C$22,(IF(AND(D31="D",F31="Nein"),'données méthode 2'!$C$23,(IF(AND(D31="E",F31="Nein"),'données méthode 2'!$C$24," ")))))))))</f>
        <v>51.5</v>
      </c>
      <c r="H31" s="60" t="str">
        <f>IF(AND(D31="A",F31="Ja"),'données méthode 2'!$D$20,(IF(AND(D31="B",F31="Ja"),'données méthode 2'!$D$21,(IF(AND(D31="C",F31="Ja"),'données méthode 2'!$D$22,(IF(AND(D31="D",F31="Ja"),'données méthode 2'!$D$23,(IF(AND(D31="E",F31="Ja"),'données méthode 2'!$D$24," ")))))))))</f>
        <v xml:space="preserve"> </v>
      </c>
      <c r="I31" s="84">
        <v>300</v>
      </c>
      <c r="J31" s="85"/>
      <c r="K31" s="123">
        <v>44927</v>
      </c>
      <c r="L31" s="78" t="s">
        <v>61</v>
      </c>
      <c r="M31" s="79" t="s">
        <v>44</v>
      </c>
      <c r="N31" s="97">
        <f t="shared" ref="N31:N50" si="0">(IF(F31="Ja",H31*J31,((IF(F31="Nein",G31*I31," ")))))</f>
        <v>15450</v>
      </c>
      <c r="O31" s="126"/>
      <c r="P31" s="92">
        <v>3000</v>
      </c>
      <c r="Q31" s="92">
        <v>5000</v>
      </c>
      <c r="R31" s="92">
        <v>3220</v>
      </c>
      <c r="S31" s="92"/>
      <c r="T31" s="90">
        <f>SUM(O31:S31)</f>
        <v>11220</v>
      </c>
    </row>
    <row r="32" spans="1:21" s="13" customFormat="1" ht="45" x14ac:dyDescent="0.25">
      <c r="A32" s="36" t="s">
        <v>57</v>
      </c>
      <c r="B32" s="36"/>
      <c r="C32" s="36" t="s">
        <v>60</v>
      </c>
      <c r="D32" s="74" t="s">
        <v>72</v>
      </c>
      <c r="E32" s="104" t="str">
        <f>(IF(D32="A",'données méthode 2'!$B$20,(IF(D32="B",'données méthode 2'!$B$21,(IF(D32="C",'données méthode 2'!$B$22,(IF(D32="D",'données méthode 2'!$B$23,(IF(D32="E",'données méthode 2'!$B$24," "))))))))))</f>
        <v>Führungskräfte und akademische Berufe</v>
      </c>
      <c r="F32" s="52" t="s">
        <v>37</v>
      </c>
      <c r="G32" s="65" t="str">
        <f>IF(AND(D32="A",F32="Nein"),'données méthode 2'!$C$20,(IF(AND(D32="B",F32="Nein"),'données méthode 2'!$C$21,(IF(AND(D32="C",F32="Nein"),'données méthode 2'!$C$22,(IF(AND(D32="D",F32="Nein"),'données méthode 2'!$C$23,(IF(AND(D32="E",F32="Nein"),'données méthode 2'!$C$24," ")))))))))</f>
        <v xml:space="preserve"> </v>
      </c>
      <c r="H32" s="66">
        <f>IF(AND(D32="A",F32="Ja"),'données méthode 2'!$D$20,(IF(AND(D32="B",F32="Ja"),'données méthode 2'!$D$21,(IF(AND(D32="C",F32="Ja"),'données méthode 2'!$D$22,(IF(AND(D32="D",F32="Ja"),'données méthode 2'!$D$23,(IF(AND(D32="E",F32="Ja"),'données méthode 2'!$D$24," ")))))))))</f>
        <v>7384</v>
      </c>
      <c r="I32" s="86"/>
      <c r="J32" s="86">
        <f>36</f>
        <v>36</v>
      </c>
      <c r="K32" s="131">
        <v>44927</v>
      </c>
      <c r="L32" s="36" t="s">
        <v>62</v>
      </c>
      <c r="M32" s="80" t="s">
        <v>45</v>
      </c>
      <c r="N32" s="98">
        <f t="shared" si="0"/>
        <v>265824</v>
      </c>
      <c r="O32" s="91"/>
      <c r="P32" s="92">
        <v>88608</v>
      </c>
      <c r="Q32" s="92">
        <v>88608</v>
      </c>
      <c r="R32" s="93">
        <v>88608</v>
      </c>
      <c r="S32" s="93"/>
      <c r="T32" s="90">
        <f>SUM(O32:S32)</f>
        <v>265824</v>
      </c>
    </row>
    <row r="33" spans="1:20" s="13" customFormat="1" x14ac:dyDescent="0.25">
      <c r="A33" s="52"/>
      <c r="B33" s="52"/>
      <c r="C33" s="52"/>
      <c r="D33" s="74"/>
      <c r="E33" s="105"/>
      <c r="F33" s="52"/>
      <c r="G33" s="65" t="str">
        <f>IF(AND(D33="A",F33="Nein"),'données méthode 2'!$C$20,(IF(AND(D33="B",F33="Nein"),'données méthode 2'!$C$21,(IF(AND(D33="C",F33="Nein"),'données méthode 2'!$C$22,(IF(AND(D33="D",F33="Nein"),'données méthode 2'!$C$23,(IF(AND(D33="E",F33="Nein"),'données méthode 2'!$C$24," ")))))))))</f>
        <v xml:space="preserve"> </v>
      </c>
      <c r="H33" s="66" t="str">
        <f>IF(AND(D33="A",F33="Ja"),'données méthode 2'!$D$20,(IF(AND(D33="B",F33="Ja"),'données méthode 2'!$D$21,(IF(AND(D33="C",F33="Ja"),'données méthode 2'!$D$22,(IF(AND(D33="D",F33="Ja"),'données méthode 2'!$D$23,(IF(AND(D33="E",F33="Ja"),'données méthode 2'!$D$24," ")))))))))</f>
        <v xml:space="preserve"> </v>
      </c>
      <c r="I33" s="87"/>
      <c r="J33" s="52"/>
      <c r="K33" s="52"/>
      <c r="L33" s="52"/>
      <c r="M33" s="52"/>
      <c r="N33" s="99" t="str">
        <f t="shared" si="0"/>
        <v xml:space="preserve"> </v>
      </c>
      <c r="O33" s="94"/>
      <c r="P33" s="95"/>
      <c r="Q33" s="95"/>
      <c r="R33" s="95"/>
      <c r="S33" s="96"/>
      <c r="T33" s="90">
        <f t="shared" ref="T33:T50" si="1">SUM(O33:S33)</f>
        <v>0</v>
      </c>
    </row>
    <row r="34" spans="1:20" s="13" customFormat="1" x14ac:dyDescent="0.25">
      <c r="A34" s="52"/>
      <c r="B34" s="52"/>
      <c r="C34" s="52"/>
      <c r="D34" s="74"/>
      <c r="E34" s="106" t="str">
        <f>(IF(D34="A",'données méthode 2'!$B$20,(IF(D34="B",'données méthode 2'!$B$21,(IF(D34="C",'données méthode 2'!$B$22,(IF(D34="D",'données méthode 2'!$B$23,(IF(D34="E",'données méthode 2'!$B$24," "))))))))))</f>
        <v xml:space="preserve"> </v>
      </c>
      <c r="F34" s="52"/>
      <c r="G34" s="65" t="str">
        <f>IF(AND(D34="A",F34="Nein"),'données méthode 2'!$C$20,(IF(AND(D34="B",F34="Nein"),'données méthode 2'!$C$21,(IF(AND(D34="C",F34="Nein"),'données méthode 2'!$C$22,(IF(AND(D34="D",F34="Nein"),'données méthode 2'!$C$23,(IF(AND(D34="E",F34="Nein"),'données méthode 2'!$C$24," ")))))))))</f>
        <v xml:space="preserve"> </v>
      </c>
      <c r="H34" s="66" t="str">
        <f>IF(AND(D34="A",F34="Ja"),'données méthode 2'!$D$20,(IF(AND(D34="B",F34="Ja"),'données méthode 2'!$D$21,(IF(AND(D34="C",F34="Ja"),'données méthode 2'!$D$22,(IF(AND(D34="D",F34="Ja"),'données méthode 2'!$D$23,(IF(AND(D34="E",F34="Ja"),'données méthode 2'!$D$24," ")))))))))</f>
        <v xml:space="preserve"> </v>
      </c>
      <c r="I34" s="87"/>
      <c r="J34" s="52"/>
      <c r="K34" s="52"/>
      <c r="L34" s="52"/>
      <c r="M34" s="52"/>
      <c r="N34" s="100" t="str">
        <f t="shared" si="0"/>
        <v xml:space="preserve"> </v>
      </c>
      <c r="O34" s="94"/>
      <c r="P34" s="95"/>
      <c r="Q34" s="95"/>
      <c r="R34" s="95"/>
      <c r="S34" s="96"/>
      <c r="T34" s="90">
        <f t="shared" si="1"/>
        <v>0</v>
      </c>
    </row>
    <row r="35" spans="1:20" s="13" customFormat="1" x14ac:dyDescent="0.25">
      <c r="A35" s="52"/>
      <c r="B35" s="52"/>
      <c r="C35" s="52"/>
      <c r="D35" s="75"/>
      <c r="E35" s="106" t="str">
        <f>(IF(D35="A",'données méthode 2'!$B$20,(IF(D35="B",'données méthode 2'!$B$21,(IF(D35="C",'données méthode 2'!$B$22,(IF(D35="D",'données méthode 2'!$B$23,(IF(D35="E",'données méthode 2'!$B$24," "))))))))))</f>
        <v xml:space="preserve"> </v>
      </c>
      <c r="F35" s="82"/>
      <c r="G35" s="63" t="str">
        <f>IF(AND(D35="A",F35="Nein"),'données méthode 2'!$C$20,(IF(AND(D35="B",F35="Nein"),'données méthode 2'!$C$21,(IF(AND(D35="C",F35="Nein"),'données méthode 2'!$C$22,(IF(AND(D35="D",F35="Nein"),'données méthode 2'!$C$23,(IF(AND(D35="E",F35="Nein"),'données méthode 2'!$C$24," ")))))))))</f>
        <v xml:space="preserve"> </v>
      </c>
      <c r="H35" s="64" t="str">
        <f>IF(AND(D35="A",F35="Ja"),'données méthode 2'!$D$20,(IF(AND(D35="B",F35="Ja"),'données méthode 2'!$D$21,(IF(AND(D35="C",F35="Ja"),'données méthode 2'!$D$22,(IF(AND(D35="D",F35="Ja"),'données méthode 2'!$D$23,(IF(AND(D35="E",F35="Ja"),'données méthode 2'!$D$24," ")))))))))</f>
        <v xml:space="preserve"> </v>
      </c>
      <c r="I35" s="88"/>
      <c r="J35" s="52"/>
      <c r="K35" s="52"/>
      <c r="L35" s="52"/>
      <c r="M35" s="52"/>
      <c r="N35" s="98" t="str">
        <f t="shared" si="0"/>
        <v xml:space="preserve"> </v>
      </c>
      <c r="O35" s="94"/>
      <c r="P35" s="95"/>
      <c r="Q35" s="95"/>
      <c r="R35" s="95"/>
      <c r="S35" s="96"/>
      <c r="T35" s="141">
        <f t="shared" si="1"/>
        <v>0</v>
      </c>
    </row>
    <row r="36" spans="1:20" s="13" customFormat="1" x14ac:dyDescent="0.25">
      <c r="A36" s="52"/>
      <c r="B36" s="52"/>
      <c r="C36" s="52"/>
      <c r="D36" s="74"/>
      <c r="E36" s="104" t="str">
        <f>(IF(D36="A",'données méthode 2'!$B$20,(IF(D36="B",'données méthode 2'!$B$21,(IF(D36="C",'données méthode 2'!$B$22,(IF(D36="D",'données méthode 2'!$B$23,(IF(D36="E",'données méthode 2'!$B$24," "))))))))))</f>
        <v xml:space="preserve"> </v>
      </c>
      <c r="F36" s="52"/>
      <c r="G36" s="65" t="str">
        <f>IF(AND(D36="A",F36="Nein"),'données méthode 2'!$C$20,(IF(AND(D36="B",F36="Nein"),'données méthode 2'!$C$21,(IF(AND(D36="C",F36="Nein"),'données méthode 2'!$C$22,(IF(AND(D36="D",F36="Nein"),'données méthode 2'!$C$23,(IF(AND(D36="E",F36="Nein"),'données méthode 2'!$C$24," ")))))))))</f>
        <v xml:space="preserve"> </v>
      </c>
      <c r="H36" s="66" t="str">
        <f>IF(AND(D36="A",F36="Ja"),'données méthode 2'!$D$20,(IF(AND(D36="B",F36="Ja"),'données méthode 2'!$D$21,(IF(AND(D36="C",F36="Ja"),'données méthode 2'!$D$22,(IF(AND(D36="D",F36="Ja"),'données méthode 2'!$D$23,(IF(AND(D36="E",F36="Ja"),'données méthode 2'!$D$24," ")))))))))</f>
        <v xml:space="preserve"> </v>
      </c>
      <c r="I36" s="87"/>
      <c r="J36" s="52"/>
      <c r="K36" s="52"/>
      <c r="L36" s="52"/>
      <c r="M36" s="52"/>
      <c r="N36" s="98" t="str">
        <f t="shared" si="0"/>
        <v xml:space="preserve"> </v>
      </c>
      <c r="O36" s="94"/>
      <c r="P36" s="95"/>
      <c r="Q36" s="95"/>
      <c r="R36" s="95"/>
      <c r="S36" s="96"/>
      <c r="T36" s="141">
        <f t="shared" si="1"/>
        <v>0</v>
      </c>
    </row>
    <row r="37" spans="1:20" s="13" customFormat="1" x14ac:dyDescent="0.25">
      <c r="A37" s="52"/>
      <c r="B37" s="52"/>
      <c r="C37" s="52"/>
      <c r="D37" s="75"/>
      <c r="E37" s="105" t="str">
        <f>(IF(D37="A",'données méthode 2'!$B$20,(IF(D37="B",'données méthode 2'!$B$21,(IF(D37="C",'données méthode 2'!$B$22,(IF(D37="D",'données méthode 2'!$B$23,(IF(D37="E",'données méthode 2'!$B$24," "))))))))))</f>
        <v xml:space="preserve"> </v>
      </c>
      <c r="F37" s="82"/>
      <c r="G37" s="63" t="str">
        <f>IF(AND(D37="A",F37="Nein"),'données méthode 2'!$C$20,(IF(AND(D37="B",F37="Nein"),'données méthode 2'!$C$21,(IF(AND(D37="C",F37="Nein"),'données méthode 2'!$C$22,(IF(AND(D37="D",F37="Nein"),'données méthode 2'!$C$23,(IF(AND(D37="E",F37="Nein"),'données méthode 2'!$C$24," ")))))))))</f>
        <v xml:space="preserve"> </v>
      </c>
      <c r="H37" s="64" t="str">
        <f>IF(AND(D37="A",F37="Ja"),'données méthode 2'!$D$20,(IF(AND(D37="B",F37="Ja"),'données méthode 2'!$D$21,(IF(AND(D37="C",F37="Ja"),'données méthode 2'!$D$22,(IF(AND(D37="D",F37="Ja"),'données méthode 2'!$D$23,(IF(AND(D37="E",F37="Ja"),'données méthode 2'!$D$24," ")))))))))</f>
        <v xml:space="preserve"> </v>
      </c>
      <c r="I37" s="89"/>
      <c r="J37" s="52"/>
      <c r="K37" s="52"/>
      <c r="L37" s="52"/>
      <c r="M37" s="52"/>
      <c r="N37" s="99" t="str">
        <f t="shared" si="0"/>
        <v xml:space="preserve"> </v>
      </c>
      <c r="O37" s="94"/>
      <c r="P37" s="95"/>
      <c r="Q37" s="95"/>
      <c r="R37" s="95"/>
      <c r="S37" s="96"/>
      <c r="T37" s="90">
        <f t="shared" si="1"/>
        <v>0</v>
      </c>
    </row>
    <row r="38" spans="1:20" s="13" customFormat="1" x14ac:dyDescent="0.25">
      <c r="A38" s="52"/>
      <c r="B38" s="52"/>
      <c r="C38" s="52"/>
      <c r="D38" s="76"/>
      <c r="E38" s="104" t="str">
        <f>(IF(D38="A",'données méthode 2'!$B$20,(IF(D38="B",'données méthode 2'!$B$21,(IF(D38="C",'données méthode 2'!$B$22,(IF(D38="D",'données méthode 2'!$B$23,(IF(D38="E",'données méthode 2'!$B$24," "))))))))))</f>
        <v xml:space="preserve"> </v>
      </c>
      <c r="F38" s="83"/>
      <c r="G38" s="67" t="str">
        <f>IF(AND(D38="A",F38="Nein"),'données méthode 2'!$C$20,(IF(AND(D38="B",F38="Nein"),'données méthode 2'!$C$21,(IF(AND(D38="C",F38="Nein"),'données méthode 2'!$C$22,(IF(AND(D38="D",F38="Nein"),'données méthode 2'!$C$23,(IF(AND(D38="E",F38="Nein"),'données méthode 2'!$C$24," ")))))))))</f>
        <v xml:space="preserve"> </v>
      </c>
      <c r="H38" s="68" t="str">
        <f>IF(AND(D38="A",F38="Ja"),'données méthode 2'!$D$20,(IF(AND(D38="B",F38="Ja"),'données méthode 2'!$D$21,(IF(AND(D38="C",F38="Ja"),'données méthode 2'!$D$22,(IF(AND(D38="D",F38="Ja"),'données méthode 2'!$D$23,(IF(AND(D38="E",F38="Ja"),'données méthode 2'!$D$24," ")))))))))</f>
        <v xml:space="preserve"> </v>
      </c>
      <c r="I38" s="88"/>
      <c r="J38" s="52"/>
      <c r="K38" s="52"/>
      <c r="L38" s="52"/>
      <c r="M38" s="52"/>
      <c r="N38" s="100" t="str">
        <f t="shared" si="0"/>
        <v xml:space="preserve"> </v>
      </c>
      <c r="O38" s="94"/>
      <c r="P38" s="95"/>
      <c r="Q38" s="95"/>
      <c r="R38" s="95"/>
      <c r="S38" s="96"/>
      <c r="T38" s="90">
        <f t="shared" si="1"/>
        <v>0</v>
      </c>
    </row>
    <row r="39" spans="1:20" s="13" customFormat="1" x14ac:dyDescent="0.25">
      <c r="A39" s="52"/>
      <c r="B39" s="52"/>
      <c r="C39" s="52"/>
      <c r="D39" s="74"/>
      <c r="E39" s="107" t="str">
        <f>(IF(D39="A",'données méthode 2'!$B$20,(IF(D39="B",'données méthode 2'!$B$21,(IF(D39="C",'données méthode 2'!$B$22,(IF(D39="D",'données méthode 2'!$B$23,(IF(D39="E",'données méthode 2'!$B$24," "))))))))))</f>
        <v xml:space="preserve"> </v>
      </c>
      <c r="F39" s="52"/>
      <c r="G39" s="65" t="str">
        <f>IF(AND(D39="A",F39="Nein"),'données méthode 2'!$C$20,(IF(AND(D39="B",F39="Nein"),'données méthode 2'!$C$21,(IF(AND(D39="C",F39="Nein"),'données méthode 2'!$C$22,(IF(AND(D39="D",F39="Nein"),'données méthode 2'!$C$23,(IF(AND(D39="E",F39="Nein"),'données méthode 2'!$C$24," ")))))))))</f>
        <v xml:space="preserve"> </v>
      </c>
      <c r="H39" s="66" t="str">
        <f>IF(AND(D39="A",F39="Ja"),'données méthode 2'!$D$20,(IF(AND(D39="B",F39="Ja"),'données méthode 2'!$D$21,(IF(AND(D39="C",F39="Ja"),'données méthode 2'!$D$22,(IF(AND(D39="D",F39="Ja"),'données méthode 2'!$D$23,(IF(AND(D39="E",F39="Ja"),'données méthode 2'!$D$24," ")))))))))</f>
        <v xml:space="preserve"> </v>
      </c>
      <c r="I39" s="87"/>
      <c r="J39" s="52"/>
      <c r="K39" s="52"/>
      <c r="L39" s="52"/>
      <c r="M39" s="52"/>
      <c r="N39" s="98" t="str">
        <f t="shared" si="0"/>
        <v xml:space="preserve"> </v>
      </c>
      <c r="O39" s="94"/>
      <c r="P39" s="95"/>
      <c r="Q39" s="95"/>
      <c r="R39" s="95"/>
      <c r="S39" s="96"/>
      <c r="T39" s="90">
        <f t="shared" si="1"/>
        <v>0</v>
      </c>
    </row>
    <row r="40" spans="1:20" s="13" customFormat="1" x14ac:dyDescent="0.25">
      <c r="A40" s="52"/>
      <c r="B40" s="52"/>
      <c r="C40" s="52"/>
      <c r="D40" s="75"/>
      <c r="E40" s="105" t="str">
        <f>(IF(D40="A",'données méthode 2'!$B$20,(IF(D40="B",'données méthode 2'!$B$21,(IF(D40="C",'données méthode 2'!$B$22,(IF(D40="D",'données méthode 2'!$B$23,(IF(D40="E",'données méthode 2'!$B$24," "))))))))))</f>
        <v xml:space="preserve"> </v>
      </c>
      <c r="F40" s="82"/>
      <c r="G40" s="63" t="str">
        <f>IF(AND(D40="A",F40="Nein"),'données méthode 2'!$C$20,(IF(AND(D40="B",F40="Nein"),'données méthode 2'!$C$21,(IF(AND(D40="C",F40="Nein"),'données méthode 2'!$C$22,(IF(AND(D40="D",F40="Nein"),'données méthode 2'!$C$23,(IF(AND(D40="E",F40="Nein"),'données méthode 2'!$C$24," ")))))))))</f>
        <v xml:space="preserve"> </v>
      </c>
      <c r="H40" s="64" t="str">
        <f>IF(AND(D40="A",F40="Ja"),'données méthode 2'!$D$20,(IF(AND(D40="B",F40="Ja"),'données méthode 2'!$D$21,(IF(AND(D40="C",F40="Ja"),'données méthode 2'!$D$22,(IF(AND(D40="D",F40="Ja"),'données méthode 2'!$D$23,(IF(AND(D40="E",F40="Ja"),'données méthode 2'!$D$24," ")))))))))</f>
        <v xml:space="preserve"> </v>
      </c>
      <c r="I40" s="89"/>
      <c r="J40" s="52"/>
      <c r="K40" s="52"/>
      <c r="L40" s="52"/>
      <c r="M40" s="52"/>
      <c r="N40" s="98" t="str">
        <f t="shared" si="0"/>
        <v xml:space="preserve"> </v>
      </c>
      <c r="O40" s="94"/>
      <c r="P40" s="95"/>
      <c r="Q40" s="95"/>
      <c r="R40" s="95"/>
      <c r="S40" s="96"/>
      <c r="T40" s="90">
        <f t="shared" si="1"/>
        <v>0</v>
      </c>
    </row>
    <row r="41" spans="1:20" s="13" customFormat="1" x14ac:dyDescent="0.25">
      <c r="A41" s="52"/>
      <c r="B41" s="52"/>
      <c r="C41" s="52"/>
      <c r="D41" s="76"/>
      <c r="E41" s="104" t="str">
        <f>(IF(D41="A",'données méthode 2'!$B$20,(IF(D41="B",'données méthode 2'!$B$21,(IF(D41="C",'données méthode 2'!$B$22,(IF(D41="D",'données méthode 2'!$B$23,(IF(D41="E",'données méthode 2'!$B$24," "))))))))))</f>
        <v xml:space="preserve"> </v>
      </c>
      <c r="F41" s="83"/>
      <c r="G41" s="67" t="str">
        <f>IF(AND(D41="A",F41="Nein"),'données méthode 2'!$C$20,(IF(AND(D41="B",F41="Nein"),'données méthode 2'!$C$21,(IF(AND(D41="C",F41="Nein"),'données méthode 2'!$C$22,(IF(AND(D41="D",F41="Nein"),'données méthode 2'!$C$23,(IF(AND(D41="E",F41="Nein"),'données méthode 2'!$C$24," ")))))))))</f>
        <v xml:space="preserve"> </v>
      </c>
      <c r="H41" s="68" t="str">
        <f>IF(AND(D41="A",F41="Ja"),'données méthode 2'!$D$20,(IF(AND(D41="B",F41="Ja"),'données méthode 2'!$D$21,(IF(AND(D41="C",F41="Ja"),'données méthode 2'!$D$22,(IF(AND(D41="D",F41="Ja"),'données méthode 2'!$D$23,(IF(AND(D41="E",F41="Ja"),'données méthode 2'!$D$24," ")))))))))</f>
        <v xml:space="preserve"> </v>
      </c>
      <c r="I41" s="87"/>
      <c r="J41" s="52"/>
      <c r="K41" s="52"/>
      <c r="L41" s="52"/>
      <c r="M41" s="52"/>
      <c r="N41" s="98" t="str">
        <f t="shared" si="0"/>
        <v xml:space="preserve"> </v>
      </c>
      <c r="O41" s="94"/>
      <c r="P41" s="95"/>
      <c r="Q41" s="95"/>
      <c r="R41" s="95"/>
      <c r="S41" s="96"/>
      <c r="T41" s="90">
        <f t="shared" si="1"/>
        <v>0</v>
      </c>
    </row>
    <row r="42" spans="1:20" s="13" customFormat="1" x14ac:dyDescent="0.25">
      <c r="A42" s="52"/>
      <c r="B42" s="52"/>
      <c r="C42" s="52"/>
      <c r="D42" s="74"/>
      <c r="E42" s="104" t="str">
        <f>(IF(D42="A",'données méthode 2'!$B$20,(IF(D42="B",'données méthode 2'!$B$21,(IF(D42="C",'données méthode 2'!$B$22,(IF(D42="D",'données méthode 2'!$B$23,(IF(D42="E",'données méthode 2'!$B$24," "))))))))))</f>
        <v xml:space="preserve"> </v>
      </c>
      <c r="F42" s="52"/>
      <c r="G42" s="65" t="str">
        <f>IF(AND(D42="A",F42="Nein"),'données méthode 2'!$C$20,(IF(AND(D42="B",F42="Nein"),'données méthode 2'!$C$21,(IF(AND(D42="C",F42="Nein"),'données méthode 2'!$C$22,(IF(AND(D42="D",F42="Nein"),'données méthode 2'!$C$23,(IF(AND(D42="E",F42="Nein"),'données méthode 2'!$C$24," ")))))))))</f>
        <v xml:space="preserve"> </v>
      </c>
      <c r="H42" s="66" t="str">
        <f>IF(AND(D42="A",F42="Ja"),'données méthode 2'!$D$20,(IF(AND(D42="B",F42="Ja"),'données méthode 2'!$D$21,(IF(AND(D42="C",F42="Ja"),'données méthode 2'!$D$22,(IF(AND(D42="D",F42="Ja"),'données méthode 2'!$D$23,(IF(AND(D42="E",F42="Ja"),'données méthode 2'!$D$24," ")))))))))</f>
        <v xml:space="preserve"> </v>
      </c>
      <c r="I42" s="87"/>
      <c r="J42" s="52"/>
      <c r="K42" s="52"/>
      <c r="L42" s="52"/>
      <c r="M42" s="52"/>
      <c r="N42" s="98" t="str">
        <f t="shared" si="0"/>
        <v xml:space="preserve"> </v>
      </c>
      <c r="O42" s="94"/>
      <c r="P42" s="95"/>
      <c r="Q42" s="95"/>
      <c r="R42" s="95"/>
      <c r="S42" s="96"/>
      <c r="T42" s="90">
        <f t="shared" si="1"/>
        <v>0</v>
      </c>
    </row>
    <row r="43" spans="1:20" s="13" customFormat="1" x14ac:dyDescent="0.25">
      <c r="A43" s="52"/>
      <c r="B43" s="52"/>
      <c r="C43" s="52"/>
      <c r="D43" s="77"/>
      <c r="E43" s="105" t="str">
        <f>(IF(D43="A",'données méthode 2'!$B$20,(IF(D43="B",'données méthode 2'!$B$21,(IF(D43="C",'données méthode 2'!$B$22,(IF(D43="D",'données méthode 2'!$B$23,(IF(D43="E",'données méthode 2'!$B$24," "))))))))))</f>
        <v xml:space="preserve"> </v>
      </c>
      <c r="F43" s="36"/>
      <c r="G43" s="54" t="str">
        <f>IF(AND(D43="A",F43="Nein"),'données méthode 2'!$C$20,(IF(AND(D43="B",F43="Nein"),'données méthode 2'!$C$21,(IF(AND(D43="C",F43="Nein"),'données méthode 2'!$C$22,(IF(AND(D43="D",F43="Nein"),'données méthode 2'!$C$23,(IF(AND(D43="E",F43="Nein"),'données méthode 2'!$C$24," ")))))))))</f>
        <v xml:space="preserve"> </v>
      </c>
      <c r="H43" s="69" t="str">
        <f>IF(AND(D43="A",F43="Ja"),'données méthode 2'!$D$20,(IF(AND(D43="B",F43="Ja"),'données méthode 2'!$D$21,(IF(AND(D43="C",F43="Ja"),'données méthode 2'!$D$22,(IF(AND(D43="D",F43="Ja"),'données méthode 2'!$D$23,(IF(AND(D43="E",F43="Ja"),'données méthode 2'!$D$24," ")))))))))</f>
        <v xml:space="preserve"> </v>
      </c>
      <c r="I43" s="87"/>
      <c r="J43" s="52"/>
      <c r="K43" s="52"/>
      <c r="L43" s="52"/>
      <c r="M43" s="52"/>
      <c r="N43" s="98" t="str">
        <f t="shared" si="0"/>
        <v xml:space="preserve"> </v>
      </c>
      <c r="O43" s="94"/>
      <c r="P43" s="95"/>
      <c r="Q43" s="95"/>
      <c r="R43" s="95"/>
      <c r="S43" s="96"/>
      <c r="T43" s="90">
        <f t="shared" si="1"/>
        <v>0</v>
      </c>
    </row>
    <row r="44" spans="1:20" s="13" customFormat="1" x14ac:dyDescent="0.25">
      <c r="A44" s="52"/>
      <c r="B44" s="52"/>
      <c r="C44" s="52"/>
      <c r="D44" s="74"/>
      <c r="E44" s="104" t="str">
        <f>(IF(D44="A",'données méthode 2'!$B$20,(IF(D44="B",'données méthode 2'!$B$21,(IF(D44="C",'données méthode 2'!$B$22,(IF(D44="D",'données méthode 2'!$B$23,(IF(D44="E",'données méthode 2'!$B$24," "))))))))))</f>
        <v xml:space="preserve"> </v>
      </c>
      <c r="F44" s="82"/>
      <c r="G44" s="63" t="str">
        <f>IF(AND(D44="A",F44="Nein"),'données méthode 2'!$C$20,(IF(AND(D44="B",F44="Nein"),'données méthode 2'!$C$21,(IF(AND(D44="C",F44="Nein"),'données méthode 2'!$C$22,(IF(AND(D44="D",F44="Nein"),'données méthode 2'!$C$23,(IF(AND(D44="E",F44="Nein"),'données méthode 2'!$C$24," ")))))))))</f>
        <v xml:space="preserve"> </v>
      </c>
      <c r="H44" s="64" t="str">
        <f>IF(AND(D44="A",F44="Ja"),'données méthode 2'!$D$20,(IF(AND(D44="B",F44="Ja"),'données méthode 2'!$D$21,(IF(AND(D44="C",F44="Ja"),'données méthode 2'!$D$22,(IF(AND(D44="D",F44="Ja"),'données méthode 2'!$D$23,(IF(AND(D44="E",F44="Ja"),'données méthode 2'!$D$24," ")))))))))</f>
        <v xml:space="preserve"> </v>
      </c>
      <c r="I44" s="87"/>
      <c r="J44" s="52"/>
      <c r="K44" s="52"/>
      <c r="L44" s="52"/>
      <c r="M44" s="52"/>
      <c r="N44" s="98" t="str">
        <f t="shared" si="0"/>
        <v xml:space="preserve"> </v>
      </c>
      <c r="O44" s="94"/>
      <c r="P44" s="95"/>
      <c r="Q44" s="95"/>
      <c r="R44" s="95"/>
      <c r="S44" s="96"/>
      <c r="T44" s="90">
        <f t="shared" si="1"/>
        <v>0</v>
      </c>
    </row>
    <row r="45" spans="1:20" s="13" customFormat="1" x14ac:dyDescent="0.25">
      <c r="A45" s="52"/>
      <c r="B45" s="52"/>
      <c r="C45" s="52"/>
      <c r="D45" s="75"/>
      <c r="E45" s="107" t="str">
        <f>(IF(D45="A",'données méthode 2'!$B$20,(IF(D45="B",'données méthode 2'!$B$21,(IF(D45="C",'données méthode 2'!$B$22,(IF(D45="D",'données méthode 2'!$B$23,(IF(D45="E",'données méthode 2'!$B$24," "))))))))))</f>
        <v xml:space="preserve"> </v>
      </c>
      <c r="F45" s="52"/>
      <c r="G45" s="65" t="str">
        <f>IF(AND(D45="A",F45="Nein"),'données méthode 2'!$C$20,(IF(AND(D45="B",F45="Nein"),'données méthode 2'!$C$21,(IF(AND(D45="C",F45="Nein"),'données méthode 2'!$C$22,(IF(AND(D45="D",F45="Nein"),'données méthode 2'!$C$23,(IF(AND(D45="E",F45="Nein"),'données méthode 2'!$C$24," ")))))))))</f>
        <v xml:space="preserve"> </v>
      </c>
      <c r="H45" s="66" t="str">
        <f>IF(AND(D45="A",F45="Ja"),'données méthode 2'!$D$20,(IF(AND(D45="B",F45="Ja"),'données méthode 2'!$D$21,(IF(AND(D45="C",F45="Ja"),'données méthode 2'!$D$22,(IF(AND(D45="D",F45="Ja"),'données méthode 2'!$D$23,(IF(AND(D45="E",F45="Ja"),'données méthode 2'!$D$24," ")))))))))</f>
        <v xml:space="preserve"> </v>
      </c>
      <c r="I45" s="87"/>
      <c r="J45" s="52"/>
      <c r="K45" s="52"/>
      <c r="L45" s="52"/>
      <c r="M45" s="52"/>
      <c r="N45" s="100" t="str">
        <f t="shared" si="0"/>
        <v xml:space="preserve"> </v>
      </c>
      <c r="O45" s="102"/>
      <c r="P45" s="95"/>
      <c r="Q45" s="95"/>
      <c r="R45" s="95"/>
      <c r="S45" s="96"/>
      <c r="T45" s="90">
        <f t="shared" si="1"/>
        <v>0</v>
      </c>
    </row>
    <row r="46" spans="1:20" s="13" customFormat="1" x14ac:dyDescent="0.25">
      <c r="A46" s="52"/>
      <c r="B46" s="52"/>
      <c r="C46" s="52"/>
      <c r="D46" s="74"/>
      <c r="E46" s="107" t="str">
        <f>(IF(D46="A",'données méthode 2'!$B$20,(IF(D46="B",'données méthode 2'!$B$21,(IF(D46="C",'données méthode 2'!$B$22,(IF(D46="D",'données méthode 2'!$B$23,(IF(D46="E",'données méthode 2'!$B$24," "))))))))))</f>
        <v xml:space="preserve"> </v>
      </c>
      <c r="F46" s="82"/>
      <c r="G46" s="63" t="str">
        <f>IF(AND(D46="A",F46="Nein"),'données méthode 2'!$C$20,(IF(AND(D46="B",F46="Nein"),'données méthode 2'!$C$21,(IF(AND(D46="C",F46="Nein"),'données méthode 2'!$C$22,(IF(AND(D46="D",F46="Nein"),'données méthode 2'!$C$23,(IF(AND(D46="E",F46="Nein"),'données méthode 2'!$C$24," ")))))))))</f>
        <v xml:space="preserve"> </v>
      </c>
      <c r="H46" s="64" t="str">
        <f>IF(AND(D46="A",F46="Ja"),'données méthode 2'!$D$20,(IF(AND(D46="B",F46="Ja"),'données méthode 2'!$D$21,(IF(AND(D46="C",F46="Ja"),'données méthode 2'!$D$22,(IF(AND(D46="D",F46="Ja"),'données méthode 2'!$D$23,(IF(AND(D46="E",F46="Ja"),'données méthode 2'!$D$24," ")))))))))</f>
        <v xml:space="preserve"> </v>
      </c>
      <c r="I46" s="87"/>
      <c r="J46" s="52"/>
      <c r="K46" s="52"/>
      <c r="L46" s="52"/>
      <c r="M46" s="52"/>
      <c r="N46" s="98" t="str">
        <f t="shared" si="0"/>
        <v xml:space="preserve"> </v>
      </c>
      <c r="O46" s="102"/>
      <c r="P46" s="95"/>
      <c r="Q46" s="95"/>
      <c r="R46" s="95"/>
      <c r="S46" s="96"/>
      <c r="T46" s="90">
        <f t="shared" si="1"/>
        <v>0</v>
      </c>
    </row>
    <row r="47" spans="1:20" s="13" customFormat="1" x14ac:dyDescent="0.25">
      <c r="A47" s="52"/>
      <c r="B47" s="52"/>
      <c r="C47" s="52"/>
      <c r="D47" s="74"/>
      <c r="E47" s="105" t="str">
        <f>(IF(D47="A",'données méthode 2'!$B$20,(IF(D47="B",'données méthode 2'!$B$21,(IF(D47="C",'données méthode 2'!$B$22,(IF(D47="D",'données méthode 2'!$B$23,(IF(D47="E",'données méthode 2'!$B$24," "))))))))))</f>
        <v xml:space="preserve"> </v>
      </c>
      <c r="F47" s="52"/>
      <c r="G47" s="65" t="str">
        <f>IF(AND(D47="A",F47="Nein"),'données méthode 2'!$C$20,(IF(AND(D47="B",F47="Nein"),'données méthode 2'!$C$21,(IF(AND(D47="C",F47="Nein"),'données méthode 2'!$C$22,(IF(AND(D47="D",F47="Nein"),'données méthode 2'!$C$23,(IF(AND(D47="E",F47="Nein"),'données méthode 2'!$C$24," ")))))))))</f>
        <v xml:space="preserve"> </v>
      </c>
      <c r="H47" s="66" t="str">
        <f>IF(AND(D47="A",F47="Ja"),'données méthode 2'!$D$20,(IF(AND(D47="B",F47="Ja"),'données méthode 2'!$D$21,(IF(AND(D47="C",F47="Ja"),'données méthode 2'!$D$22,(IF(AND(D47="D",F47="Ja"),'données méthode 2'!$D$23,(IF(AND(D47="E",F47="Ja"),'données méthode 2'!$D$24," ")))))))))</f>
        <v xml:space="preserve"> </v>
      </c>
      <c r="I47" s="87"/>
      <c r="J47" s="52"/>
      <c r="K47" s="52"/>
      <c r="L47" s="52"/>
      <c r="M47" s="52"/>
      <c r="N47" s="101" t="str">
        <f t="shared" si="0"/>
        <v xml:space="preserve"> </v>
      </c>
      <c r="O47" s="94"/>
      <c r="P47" s="95"/>
      <c r="Q47" s="95"/>
      <c r="R47" s="95"/>
      <c r="S47" s="96"/>
      <c r="T47" s="90">
        <f t="shared" si="1"/>
        <v>0</v>
      </c>
    </row>
    <row r="48" spans="1:20" s="13" customFormat="1" x14ac:dyDescent="0.25">
      <c r="A48" s="52"/>
      <c r="B48" s="52"/>
      <c r="C48" s="52"/>
      <c r="D48" s="74"/>
      <c r="E48" s="104" t="str">
        <f>(IF(D48="A",'données méthode 2'!$B$20,(IF(D48="B",'données méthode 2'!$B$21,(IF(D48="C",'données méthode 2'!$B$22,(IF(D48="D",'données méthode 2'!$B$23,(IF(D48="E",'données méthode 2'!$B$24," "))))))))))</f>
        <v xml:space="preserve"> </v>
      </c>
      <c r="F48" s="52"/>
      <c r="G48" s="65" t="str">
        <f>IF(AND(D48="A",F48="Nein"),'données méthode 2'!$C$20,(IF(AND(D48="B",F48="Nein"),'données méthode 2'!$C$21,(IF(AND(D48="C",F48="Nein"),'données méthode 2'!$C$22,(IF(AND(D48="D",F48="Nein"),'données méthode 2'!$C$23,(IF(AND(D48="E",F48="Nein"),'données méthode 2'!$C$24," ")))))))))</f>
        <v xml:space="preserve"> </v>
      </c>
      <c r="H48" s="66" t="str">
        <f>IF(AND(D48="A",F48="Ja"),'données méthode 2'!$D$20,(IF(AND(D48="B",F48="Ja"),'données méthode 2'!$D$21,(IF(AND(D48="C",F48="Ja"),'données méthode 2'!$D$22,(IF(AND(D48="D",F48="Ja"),'données méthode 2'!$D$23,(IF(AND(D48="E",F48="Ja"),'données méthode 2'!$D$24," ")))))))))</f>
        <v xml:space="preserve"> </v>
      </c>
      <c r="I48" s="87"/>
      <c r="J48" s="52"/>
      <c r="K48" s="52"/>
      <c r="L48" s="52"/>
      <c r="M48" s="52"/>
      <c r="N48" s="99" t="str">
        <f t="shared" si="0"/>
        <v xml:space="preserve"> </v>
      </c>
      <c r="O48" s="94"/>
      <c r="P48" s="95"/>
      <c r="Q48" s="95"/>
      <c r="R48" s="95"/>
      <c r="S48" s="96"/>
      <c r="T48" s="90">
        <f t="shared" si="1"/>
        <v>0</v>
      </c>
    </row>
    <row r="49" spans="1:20" s="13" customFormat="1" x14ac:dyDescent="0.25">
      <c r="A49" s="52"/>
      <c r="B49" s="52"/>
      <c r="C49" s="52"/>
      <c r="D49" s="77"/>
      <c r="E49" s="105" t="str">
        <f>(IF(D49="A",'données méthode 2'!$B$20,(IF(D49="B",'données méthode 2'!$B$21,(IF(D49="C",'données méthode 2'!$B$22,(IF(D49="D",'données méthode 2'!$B$23,(IF(D49="E",'données méthode 2'!$B$24," "))))))))))</f>
        <v xml:space="preserve"> </v>
      </c>
      <c r="F49" s="36"/>
      <c r="G49" s="54" t="str">
        <f>IF(AND(D49="A",F49="Nein"),'données méthode 2'!$C$20,(IF(AND(D49="B",F49="Nein"),'données méthode 2'!$C$21,(IF(AND(D49="C",F49="Nein"),'données méthode 2'!$C$22,(IF(AND(D49="D",F49="Nein"),'données méthode 2'!$C$23,(IF(AND(D49="E",F49="Nein"),'données méthode 2'!$C$24," ")))))))))</f>
        <v xml:space="preserve"> </v>
      </c>
      <c r="H49" s="69" t="str">
        <f>IF(AND(D49="A",F49="Ja"),'données méthode 2'!$D$20,(IF(AND(D49="B",F49="Ja"),'données méthode 2'!$D$21,(IF(AND(D49="C",F49="Ja"),'données méthode 2'!$D$22,(IF(AND(D49="D",F49="Ja"),'données méthode 2'!$D$23,(IF(AND(D49="E",F49="Ja"),'données méthode 2'!$D$24," ")))))))))</f>
        <v xml:space="preserve"> </v>
      </c>
      <c r="I49" s="87"/>
      <c r="J49" s="52"/>
      <c r="K49" s="52"/>
      <c r="L49" s="52"/>
      <c r="M49" s="52"/>
      <c r="N49" s="98" t="str">
        <f t="shared" si="0"/>
        <v xml:space="preserve"> </v>
      </c>
      <c r="O49" s="94"/>
      <c r="P49" s="95"/>
      <c r="Q49" s="95"/>
      <c r="R49" s="95"/>
      <c r="S49" s="96"/>
      <c r="T49" s="90">
        <f t="shared" si="1"/>
        <v>0</v>
      </c>
    </row>
    <row r="50" spans="1:20" s="13" customFormat="1" x14ac:dyDescent="0.25">
      <c r="A50" s="52"/>
      <c r="B50" s="52"/>
      <c r="C50" s="52"/>
      <c r="D50" s="75"/>
      <c r="E50" s="104" t="str">
        <f>(IF(D50="A",'données méthode 2'!$B$20,(IF(D50="B",'données méthode 2'!$B$21,(IF(D50="C",'données méthode 2'!$B$22,(IF(D50="D",'données méthode 2'!$B$23,(IF(D50="E",'données méthode 2'!$B$24," "))))))))))</f>
        <v xml:space="preserve"> </v>
      </c>
      <c r="F50" s="36"/>
      <c r="G50" s="63" t="str">
        <f>IF(AND(D50="A",F50="Nein"),'données méthode 2'!$C$20,(IF(AND(D50="B",F50="Nein"),'données méthode 2'!$C$21,(IF(AND(D50="C",F50="Nein"),'données méthode 2'!$C$22,(IF(AND(D50="D",F50="Nein"),'données méthode 2'!$C$23,(IF(AND(D50="E",F50="Nein"),'données méthode 2'!$C$24," ")))))))))</f>
        <v xml:space="preserve"> </v>
      </c>
      <c r="H50" s="64" t="str">
        <f>IF(AND(D50="A",F50="Ja"),'données méthode 2'!$D$20,(IF(AND(D50="B",F50="Ja"),'données méthode 2'!$D$21,(IF(AND(D50="C",F50="Ja"),'données méthode 2'!$D$22,(IF(AND(D50="D",F50="Ja"),'données méthode 2'!$D$23,(IF(AND(D50="E",F50="Ja"),'données méthode 2'!$D$24," ")))))))))</f>
        <v xml:space="preserve"> </v>
      </c>
      <c r="I50" s="87"/>
      <c r="J50" s="52"/>
      <c r="K50" s="52"/>
      <c r="L50" s="52"/>
      <c r="M50" s="52"/>
      <c r="N50" s="98" t="str">
        <f t="shared" si="0"/>
        <v xml:space="preserve"> </v>
      </c>
      <c r="O50" s="94"/>
      <c r="P50" s="95"/>
      <c r="Q50" s="95"/>
      <c r="R50" s="95"/>
      <c r="S50" s="96"/>
      <c r="T50" s="90">
        <f t="shared" si="1"/>
        <v>0</v>
      </c>
    </row>
    <row r="51" spans="1:20" s="13" customFormat="1" ht="15.75" thickBot="1" x14ac:dyDescent="0.3">
      <c r="A51" s="6"/>
      <c r="B51" s="6"/>
      <c r="C51" s="6"/>
      <c r="D51" s="209"/>
      <c r="E51" s="210"/>
      <c r="F51" s="6"/>
      <c r="G51" s="6"/>
      <c r="H51" s="6"/>
      <c r="I51" s="6"/>
      <c r="J51" s="6"/>
      <c r="K51" s="6"/>
      <c r="L51" s="6"/>
      <c r="M51" s="70"/>
      <c r="N51" s="7">
        <f>SUM(N33:N50)</f>
        <v>0</v>
      </c>
      <c r="O51" s="71">
        <f>SUM(O33:O50)</f>
        <v>0</v>
      </c>
      <c r="P51" s="7">
        <f>SUM(P33:P50)</f>
        <v>0</v>
      </c>
      <c r="Q51" s="7">
        <f t="shared" ref="Q51:S51" si="2">SUM(Q33:Q50)</f>
        <v>0</v>
      </c>
      <c r="R51" s="7">
        <f t="shared" si="2"/>
        <v>0</v>
      </c>
      <c r="S51" s="7">
        <f t="shared" si="2"/>
        <v>0</v>
      </c>
      <c r="T51" s="72">
        <f>SUM(T33:T50)</f>
        <v>0</v>
      </c>
    </row>
    <row r="53" spans="1:20" ht="15.75" thickBot="1" x14ac:dyDescent="0.3"/>
    <row r="54" spans="1:20" x14ac:dyDescent="0.25">
      <c r="A54" s="185" t="s">
        <v>111</v>
      </c>
      <c r="B54" s="186"/>
      <c r="C54" s="186"/>
      <c r="D54" s="186"/>
      <c r="E54" s="186"/>
      <c r="F54" s="186"/>
      <c r="G54" s="186"/>
      <c r="H54" s="186"/>
      <c r="I54" s="186"/>
      <c r="J54" s="186"/>
      <c r="K54" s="186"/>
      <c r="L54" s="186"/>
      <c r="M54" s="186"/>
      <c r="N54" s="186"/>
      <c r="O54" s="186"/>
      <c r="P54" s="186"/>
      <c r="Q54" s="186"/>
      <c r="R54" s="187"/>
    </row>
    <row r="55" spans="1:20" x14ac:dyDescent="0.25">
      <c r="A55" s="188"/>
      <c r="B55" s="189"/>
      <c r="C55" s="189"/>
      <c r="D55" s="189"/>
      <c r="E55" s="189"/>
      <c r="F55" s="189"/>
      <c r="G55" s="189"/>
      <c r="H55" s="189"/>
      <c r="I55" s="189"/>
      <c r="J55" s="189"/>
      <c r="K55" s="189"/>
      <c r="L55" s="189"/>
      <c r="M55" s="189"/>
      <c r="N55" s="189"/>
      <c r="O55" s="189"/>
      <c r="P55" s="189"/>
      <c r="Q55" s="189"/>
      <c r="R55" s="190"/>
    </row>
    <row r="56" spans="1:20" x14ac:dyDescent="0.25">
      <c r="A56" s="188"/>
      <c r="B56" s="189"/>
      <c r="C56" s="189"/>
      <c r="D56" s="189"/>
      <c r="E56" s="189"/>
      <c r="F56" s="189"/>
      <c r="G56" s="189"/>
      <c r="H56" s="189"/>
      <c r="I56" s="189"/>
      <c r="J56" s="189"/>
      <c r="K56" s="189"/>
      <c r="L56" s="189"/>
      <c r="M56" s="189"/>
      <c r="N56" s="189"/>
      <c r="O56" s="189"/>
      <c r="P56" s="189"/>
      <c r="Q56" s="189"/>
      <c r="R56" s="190"/>
    </row>
    <row r="57" spans="1:20" x14ac:dyDescent="0.25">
      <c r="A57" s="188"/>
      <c r="B57" s="189"/>
      <c r="C57" s="189"/>
      <c r="D57" s="189"/>
      <c r="E57" s="189"/>
      <c r="F57" s="189"/>
      <c r="G57" s="189"/>
      <c r="H57" s="189"/>
      <c r="I57" s="189"/>
      <c r="J57" s="189"/>
      <c r="K57" s="189"/>
      <c r="L57" s="189"/>
      <c r="M57" s="189"/>
      <c r="N57" s="189"/>
      <c r="O57" s="189"/>
      <c r="P57" s="189"/>
      <c r="Q57" s="189"/>
      <c r="R57" s="190"/>
    </row>
    <row r="58" spans="1:20" x14ac:dyDescent="0.25">
      <c r="A58" s="188"/>
      <c r="B58" s="189"/>
      <c r="C58" s="189"/>
      <c r="D58" s="189"/>
      <c r="E58" s="189"/>
      <c r="F58" s="189"/>
      <c r="G58" s="189"/>
      <c r="H58" s="189"/>
      <c r="I58" s="189"/>
      <c r="J58" s="189"/>
      <c r="K58" s="189"/>
      <c r="L58" s="189"/>
      <c r="M58" s="189"/>
      <c r="N58" s="189"/>
      <c r="O58" s="189"/>
      <c r="P58" s="189"/>
      <c r="Q58" s="189"/>
      <c r="R58" s="190"/>
    </row>
    <row r="59" spans="1:20" x14ac:dyDescent="0.25">
      <c r="A59" s="188"/>
      <c r="B59" s="189"/>
      <c r="C59" s="189"/>
      <c r="D59" s="189"/>
      <c r="E59" s="189"/>
      <c r="F59" s="189"/>
      <c r="G59" s="189"/>
      <c r="H59" s="189"/>
      <c r="I59" s="189"/>
      <c r="J59" s="189"/>
      <c r="K59" s="189"/>
      <c r="L59" s="189"/>
      <c r="M59" s="189"/>
      <c r="N59" s="189"/>
      <c r="O59" s="189"/>
      <c r="P59" s="189"/>
      <c r="Q59" s="189"/>
      <c r="R59" s="190"/>
    </row>
    <row r="60" spans="1:20" x14ac:dyDescent="0.25">
      <c r="A60" s="188"/>
      <c r="B60" s="189"/>
      <c r="C60" s="189"/>
      <c r="D60" s="189"/>
      <c r="E60" s="189"/>
      <c r="F60" s="189"/>
      <c r="G60" s="189"/>
      <c r="H60" s="189"/>
      <c r="I60" s="189"/>
      <c r="J60" s="189"/>
      <c r="K60" s="189"/>
      <c r="L60" s="189"/>
      <c r="M60" s="189"/>
      <c r="N60" s="189"/>
      <c r="O60" s="189"/>
      <c r="P60" s="189"/>
      <c r="Q60" s="189"/>
      <c r="R60" s="190"/>
    </row>
    <row r="61" spans="1:20" x14ac:dyDescent="0.25">
      <c r="A61" s="188"/>
      <c r="B61" s="189"/>
      <c r="C61" s="189"/>
      <c r="D61" s="189"/>
      <c r="E61" s="189"/>
      <c r="F61" s="189"/>
      <c r="G61" s="189"/>
      <c r="H61" s="189"/>
      <c r="I61" s="189"/>
      <c r="J61" s="189"/>
      <c r="K61" s="189"/>
      <c r="L61" s="189"/>
      <c r="M61" s="189"/>
      <c r="N61" s="189"/>
      <c r="O61" s="189"/>
      <c r="P61" s="189"/>
      <c r="Q61" s="189"/>
      <c r="R61" s="190"/>
    </row>
    <row r="62" spans="1:20" x14ac:dyDescent="0.25">
      <c r="A62" s="188"/>
      <c r="B62" s="189"/>
      <c r="C62" s="189"/>
      <c r="D62" s="189"/>
      <c r="E62" s="189"/>
      <c r="F62" s="189"/>
      <c r="G62" s="189"/>
      <c r="H62" s="189"/>
      <c r="I62" s="189"/>
      <c r="J62" s="189"/>
      <c r="K62" s="189"/>
      <c r="L62" s="189"/>
      <c r="M62" s="189"/>
      <c r="N62" s="189"/>
      <c r="O62" s="189"/>
      <c r="P62" s="189"/>
      <c r="Q62" s="189"/>
      <c r="R62" s="190"/>
    </row>
    <row r="63" spans="1:20" x14ac:dyDescent="0.25">
      <c r="A63" s="188"/>
      <c r="B63" s="189"/>
      <c r="C63" s="189"/>
      <c r="D63" s="189"/>
      <c r="E63" s="189"/>
      <c r="F63" s="189"/>
      <c r="G63" s="189"/>
      <c r="H63" s="189"/>
      <c r="I63" s="189"/>
      <c r="J63" s="189"/>
      <c r="K63" s="189"/>
      <c r="L63" s="189"/>
      <c r="M63" s="189"/>
      <c r="N63" s="189"/>
      <c r="O63" s="189"/>
      <c r="P63" s="189"/>
      <c r="Q63" s="189"/>
      <c r="R63" s="190"/>
    </row>
    <row r="64" spans="1:20" x14ac:dyDescent="0.25">
      <c r="A64" s="188"/>
      <c r="B64" s="189"/>
      <c r="C64" s="189"/>
      <c r="D64" s="189"/>
      <c r="E64" s="189"/>
      <c r="F64" s="189"/>
      <c r="G64" s="189"/>
      <c r="H64" s="189"/>
      <c r="I64" s="189"/>
      <c r="J64" s="189"/>
      <c r="K64" s="189"/>
      <c r="L64" s="189"/>
      <c r="M64" s="189"/>
      <c r="N64" s="189"/>
      <c r="O64" s="189"/>
      <c r="P64" s="189"/>
      <c r="Q64" s="189"/>
      <c r="R64" s="190"/>
    </row>
    <row r="65" spans="1:18" x14ac:dyDescent="0.25">
      <c r="A65" s="188"/>
      <c r="B65" s="189"/>
      <c r="C65" s="189"/>
      <c r="D65" s="189"/>
      <c r="E65" s="189"/>
      <c r="F65" s="189"/>
      <c r="G65" s="189"/>
      <c r="H65" s="189"/>
      <c r="I65" s="189"/>
      <c r="J65" s="189"/>
      <c r="K65" s="189"/>
      <c r="L65" s="189"/>
      <c r="M65" s="189"/>
      <c r="N65" s="189"/>
      <c r="O65" s="189"/>
      <c r="P65" s="189"/>
      <c r="Q65" s="189"/>
      <c r="R65" s="190"/>
    </row>
    <row r="66" spans="1:18" x14ac:dyDescent="0.25">
      <c r="A66" s="188"/>
      <c r="B66" s="189"/>
      <c r="C66" s="189"/>
      <c r="D66" s="189"/>
      <c r="E66" s="189"/>
      <c r="F66" s="189"/>
      <c r="G66" s="189"/>
      <c r="H66" s="189"/>
      <c r="I66" s="189"/>
      <c r="J66" s="189"/>
      <c r="K66" s="189"/>
      <c r="L66" s="189"/>
      <c r="M66" s="189"/>
      <c r="N66" s="189"/>
      <c r="O66" s="189"/>
      <c r="P66" s="189"/>
      <c r="Q66" s="189"/>
      <c r="R66" s="190"/>
    </row>
    <row r="67" spans="1:18" x14ac:dyDescent="0.25">
      <c r="A67" s="188"/>
      <c r="B67" s="189"/>
      <c r="C67" s="189"/>
      <c r="D67" s="189"/>
      <c r="E67" s="189"/>
      <c r="F67" s="189"/>
      <c r="G67" s="189"/>
      <c r="H67" s="189"/>
      <c r="I67" s="189"/>
      <c r="J67" s="189"/>
      <c r="K67" s="189"/>
      <c r="L67" s="189"/>
      <c r="M67" s="189"/>
      <c r="N67" s="189"/>
      <c r="O67" s="189"/>
      <c r="P67" s="189"/>
      <c r="Q67" s="189"/>
      <c r="R67" s="190"/>
    </row>
    <row r="68" spans="1:18" x14ac:dyDescent="0.25">
      <c r="A68" s="188"/>
      <c r="B68" s="189"/>
      <c r="C68" s="189"/>
      <c r="D68" s="189"/>
      <c r="E68" s="189"/>
      <c r="F68" s="189"/>
      <c r="G68" s="189"/>
      <c r="H68" s="189"/>
      <c r="I68" s="189"/>
      <c r="J68" s="189"/>
      <c r="K68" s="189"/>
      <c r="L68" s="189"/>
      <c r="M68" s="189"/>
      <c r="N68" s="189"/>
      <c r="O68" s="189"/>
      <c r="P68" s="189"/>
      <c r="Q68" s="189"/>
      <c r="R68" s="190"/>
    </row>
    <row r="69" spans="1:18" x14ac:dyDescent="0.25">
      <c r="A69" s="188"/>
      <c r="B69" s="189"/>
      <c r="C69" s="189"/>
      <c r="D69" s="189"/>
      <c r="E69" s="189"/>
      <c r="F69" s="189"/>
      <c r="G69" s="189"/>
      <c r="H69" s="189"/>
      <c r="I69" s="189"/>
      <c r="J69" s="189"/>
      <c r="K69" s="189"/>
      <c r="L69" s="189"/>
      <c r="M69" s="189"/>
      <c r="N69" s="189"/>
      <c r="O69" s="189"/>
      <c r="P69" s="189"/>
      <c r="Q69" s="189"/>
      <c r="R69" s="190"/>
    </row>
    <row r="70" spans="1:18" x14ac:dyDescent="0.25">
      <c r="A70" s="188"/>
      <c r="B70" s="189"/>
      <c r="C70" s="189"/>
      <c r="D70" s="189"/>
      <c r="E70" s="189"/>
      <c r="F70" s="189"/>
      <c r="G70" s="189"/>
      <c r="H70" s="189"/>
      <c r="I70" s="189"/>
      <c r="J70" s="189"/>
      <c r="K70" s="189"/>
      <c r="L70" s="189"/>
      <c r="M70" s="189"/>
      <c r="N70" s="189"/>
      <c r="O70" s="189"/>
      <c r="P70" s="189"/>
      <c r="Q70" s="189"/>
      <c r="R70" s="190"/>
    </row>
    <row r="71" spans="1:18" ht="15.75" thickBot="1" x14ac:dyDescent="0.3">
      <c r="A71" s="191"/>
      <c r="B71" s="192"/>
      <c r="C71" s="192"/>
      <c r="D71" s="192"/>
      <c r="E71" s="192"/>
      <c r="F71" s="192"/>
      <c r="G71" s="192"/>
      <c r="H71" s="192"/>
      <c r="I71" s="192"/>
      <c r="J71" s="192"/>
      <c r="K71" s="192"/>
      <c r="L71" s="192"/>
      <c r="M71" s="192"/>
      <c r="N71" s="192"/>
      <c r="O71" s="192"/>
      <c r="P71" s="192"/>
      <c r="Q71" s="192"/>
      <c r="R71" s="193"/>
    </row>
  </sheetData>
  <mergeCells count="15">
    <mergeCell ref="A54:R71"/>
    <mergeCell ref="B1:E1"/>
    <mergeCell ref="B2:E2"/>
    <mergeCell ref="B3:E3"/>
    <mergeCell ref="A22:E22"/>
    <mergeCell ref="A23:E23"/>
    <mergeCell ref="A24:E24"/>
    <mergeCell ref="M24:T26"/>
    <mergeCell ref="A25:E25"/>
    <mergeCell ref="A26:E26"/>
    <mergeCell ref="M1:T3"/>
    <mergeCell ref="D51:E51"/>
    <mergeCell ref="O29:T29"/>
    <mergeCell ref="D29:E29"/>
    <mergeCell ref="D30:E30"/>
  </mergeCells>
  <conditionalFormatting sqref="I31 G31">
    <cfRule type="expression" dxfId="79" priority="60">
      <formula>$F$31="Ja"</formula>
    </cfRule>
  </conditionalFormatting>
  <conditionalFormatting sqref="G32 I32">
    <cfRule type="expression" dxfId="78" priority="59">
      <formula>$F$32="Ja"</formula>
    </cfRule>
  </conditionalFormatting>
  <conditionalFormatting sqref="G33 I33">
    <cfRule type="expression" dxfId="77" priority="58">
      <formula>$F$33="Ja"</formula>
    </cfRule>
  </conditionalFormatting>
  <conditionalFormatting sqref="G34 I34">
    <cfRule type="expression" dxfId="76" priority="57">
      <formula>$F$34="Ja"</formula>
    </cfRule>
  </conditionalFormatting>
  <conditionalFormatting sqref="G35 I35">
    <cfRule type="expression" dxfId="75" priority="56">
      <formula>$F$35="Ja"</formula>
    </cfRule>
  </conditionalFormatting>
  <conditionalFormatting sqref="G36 I36">
    <cfRule type="expression" dxfId="74" priority="55">
      <formula>$F$36="Ja"</formula>
    </cfRule>
  </conditionalFormatting>
  <conditionalFormatting sqref="G37 I37">
    <cfRule type="expression" dxfId="73" priority="54">
      <formula>$F$37="Ja"</formula>
    </cfRule>
  </conditionalFormatting>
  <conditionalFormatting sqref="G38 I38">
    <cfRule type="expression" dxfId="72" priority="53">
      <formula>$F$38="Ja"</formula>
    </cfRule>
  </conditionalFormatting>
  <conditionalFormatting sqref="G39 I39">
    <cfRule type="expression" dxfId="71" priority="52">
      <formula>$F$39="Ja"</formula>
    </cfRule>
  </conditionalFormatting>
  <conditionalFormatting sqref="G40 I40">
    <cfRule type="expression" dxfId="70" priority="51">
      <formula>$F$40="Ja"</formula>
    </cfRule>
  </conditionalFormatting>
  <conditionalFormatting sqref="G41 I41">
    <cfRule type="expression" dxfId="69" priority="50">
      <formula>$F$41="Ja"</formula>
    </cfRule>
  </conditionalFormatting>
  <conditionalFormatting sqref="G42 I42">
    <cfRule type="expression" dxfId="68" priority="49">
      <formula>$F$42="Ja"</formula>
    </cfRule>
  </conditionalFormatting>
  <conditionalFormatting sqref="G43 I43">
    <cfRule type="expression" dxfId="67" priority="48">
      <formula>$F$43="Ja"</formula>
    </cfRule>
  </conditionalFormatting>
  <conditionalFormatting sqref="G44 I44">
    <cfRule type="expression" dxfId="66" priority="47">
      <formula>$F$44="Ja"</formula>
    </cfRule>
  </conditionalFormatting>
  <conditionalFormatting sqref="G45 I45">
    <cfRule type="expression" dxfId="65" priority="46">
      <formula>$F$45="Ja"</formula>
    </cfRule>
  </conditionalFormatting>
  <conditionalFormatting sqref="G46 I46">
    <cfRule type="expression" dxfId="64" priority="45">
      <formula>$F$46="Ja"</formula>
    </cfRule>
  </conditionalFormatting>
  <conditionalFormatting sqref="G47 I47">
    <cfRule type="expression" dxfId="63" priority="44">
      <formula>$F$47="Ja"</formula>
    </cfRule>
  </conditionalFormatting>
  <conditionalFormatting sqref="G48 I48">
    <cfRule type="expression" dxfId="62" priority="43">
      <formula>$F$48="Ja"</formula>
    </cfRule>
  </conditionalFormatting>
  <conditionalFormatting sqref="G49 I49">
    <cfRule type="expression" dxfId="61" priority="42">
      <formula>$F$49="Ja"</formula>
    </cfRule>
  </conditionalFormatting>
  <conditionalFormatting sqref="G50 I50">
    <cfRule type="expression" dxfId="60" priority="41">
      <formula>$F$50="Ja"</formula>
    </cfRule>
  </conditionalFormatting>
  <conditionalFormatting sqref="H31 J31">
    <cfRule type="expression" dxfId="59" priority="40">
      <formula>$F$31="Nein"</formula>
    </cfRule>
  </conditionalFormatting>
  <conditionalFormatting sqref="H32 J32">
    <cfRule type="expression" dxfId="58" priority="39">
      <formula>$F$32="Nein"</formula>
    </cfRule>
  </conditionalFormatting>
  <conditionalFormatting sqref="H33 J33">
    <cfRule type="expression" dxfId="57" priority="38">
      <formula>$F$33="Nein"</formula>
    </cfRule>
  </conditionalFormatting>
  <conditionalFormatting sqref="H34 J34">
    <cfRule type="expression" dxfId="56" priority="37">
      <formula>$F$34="Nein"</formula>
    </cfRule>
  </conditionalFormatting>
  <conditionalFormatting sqref="H35 J35">
    <cfRule type="expression" dxfId="55" priority="36">
      <formula>$F$35="Nein"</formula>
    </cfRule>
  </conditionalFormatting>
  <conditionalFormatting sqref="H36 J36">
    <cfRule type="expression" dxfId="54" priority="35">
      <formula>$F$36="Nein"</formula>
    </cfRule>
  </conditionalFormatting>
  <conditionalFormatting sqref="H37 J37">
    <cfRule type="expression" dxfId="53" priority="34">
      <formula>$F$37="Nein"</formula>
    </cfRule>
  </conditionalFormatting>
  <conditionalFormatting sqref="H38 J38">
    <cfRule type="expression" dxfId="52" priority="33">
      <formula>$F$38="Nein"</formula>
    </cfRule>
  </conditionalFormatting>
  <conditionalFormatting sqref="H39 J39">
    <cfRule type="expression" dxfId="51" priority="32">
      <formula>$F$39="Nein"</formula>
    </cfRule>
  </conditionalFormatting>
  <conditionalFormatting sqref="H40 J40">
    <cfRule type="expression" dxfId="50" priority="31">
      <formula>$F$40="Nein"</formula>
    </cfRule>
  </conditionalFormatting>
  <conditionalFormatting sqref="H41 J41">
    <cfRule type="expression" dxfId="49" priority="30">
      <formula>$F$41="Nein"</formula>
    </cfRule>
  </conditionalFormatting>
  <conditionalFormatting sqref="H42 J42">
    <cfRule type="expression" dxfId="48" priority="29">
      <formula>$F$42="Nein"</formula>
    </cfRule>
  </conditionalFormatting>
  <conditionalFormatting sqref="H43 J43">
    <cfRule type="expression" dxfId="47" priority="28">
      <formula>$F$43="Nein"</formula>
    </cfRule>
  </conditionalFormatting>
  <conditionalFormatting sqref="H44 J44">
    <cfRule type="expression" dxfId="46" priority="27">
      <formula>$F$44="Nein"</formula>
    </cfRule>
  </conditionalFormatting>
  <conditionalFormatting sqref="H45 J45">
    <cfRule type="expression" dxfId="45" priority="26">
      <formula>$F$45="Nein"</formula>
    </cfRule>
  </conditionalFormatting>
  <conditionalFormatting sqref="H46 J46">
    <cfRule type="expression" dxfId="44" priority="25">
      <formula>$F$46="Nein"</formula>
    </cfRule>
  </conditionalFormatting>
  <conditionalFormatting sqref="H47 J47">
    <cfRule type="expression" dxfId="43" priority="24">
      <formula>$F$47="Nein"</formula>
    </cfRule>
  </conditionalFormatting>
  <conditionalFormatting sqref="H48 J48">
    <cfRule type="expression" dxfId="42" priority="23">
      <formula>$F$48="Nein"</formula>
    </cfRule>
  </conditionalFormatting>
  <conditionalFormatting sqref="H49 J49">
    <cfRule type="expression" dxfId="41" priority="22">
      <formula>$F$49="Nein"</formula>
    </cfRule>
  </conditionalFormatting>
  <conditionalFormatting sqref="H50 J50">
    <cfRule type="expression" dxfId="40" priority="21">
      <formula>$F$50="Nein"</formula>
    </cfRule>
  </conditionalFormatting>
  <conditionalFormatting sqref="T31">
    <cfRule type="cellIs" dxfId="39" priority="20" operator="notEqual">
      <formula>$N$31</formula>
    </cfRule>
  </conditionalFormatting>
  <conditionalFormatting sqref="T32">
    <cfRule type="cellIs" dxfId="38" priority="19" operator="notEqual">
      <formula>$N$32</formula>
    </cfRule>
  </conditionalFormatting>
  <conditionalFormatting sqref="T33">
    <cfRule type="cellIs" dxfId="37" priority="18" operator="notEqual">
      <formula>$N$33</formula>
    </cfRule>
  </conditionalFormatting>
  <conditionalFormatting sqref="T34">
    <cfRule type="cellIs" dxfId="36" priority="17" operator="notEqual">
      <formula>$N$34</formula>
    </cfRule>
  </conditionalFormatting>
  <conditionalFormatting sqref="T35">
    <cfRule type="cellIs" dxfId="35" priority="16" operator="notEqual">
      <formula>$N$35</formula>
    </cfRule>
  </conditionalFormatting>
  <conditionalFormatting sqref="T36">
    <cfRule type="cellIs" dxfId="34" priority="15" operator="notEqual">
      <formula>$N$36</formula>
    </cfRule>
  </conditionalFormatting>
  <conditionalFormatting sqref="T37">
    <cfRule type="cellIs" dxfId="33" priority="14" operator="notEqual">
      <formula>$N$37</formula>
    </cfRule>
  </conditionalFormatting>
  <conditionalFormatting sqref="T39">
    <cfRule type="cellIs" dxfId="32" priority="13" operator="notEqual">
      <formula>$N$39</formula>
    </cfRule>
  </conditionalFormatting>
  <conditionalFormatting sqref="T40">
    <cfRule type="cellIs" dxfId="31" priority="12" operator="notEqual">
      <formula>$N$40</formula>
    </cfRule>
  </conditionalFormatting>
  <conditionalFormatting sqref="T41">
    <cfRule type="cellIs" dxfId="30" priority="11" operator="notEqual">
      <formula>$N$41</formula>
    </cfRule>
  </conditionalFormatting>
  <conditionalFormatting sqref="T38">
    <cfRule type="cellIs" dxfId="29" priority="10" operator="notEqual">
      <formula>$N$38</formula>
    </cfRule>
  </conditionalFormatting>
  <conditionalFormatting sqref="T42">
    <cfRule type="cellIs" dxfId="28" priority="9" operator="notEqual">
      <formula>$N$42</formula>
    </cfRule>
  </conditionalFormatting>
  <conditionalFormatting sqref="T43">
    <cfRule type="cellIs" dxfId="27" priority="8" operator="notEqual">
      <formula>$N$43</formula>
    </cfRule>
  </conditionalFormatting>
  <conditionalFormatting sqref="T44">
    <cfRule type="cellIs" dxfId="26" priority="7" operator="notEqual">
      <formula>$N$44</formula>
    </cfRule>
  </conditionalFormatting>
  <conditionalFormatting sqref="T45">
    <cfRule type="cellIs" dxfId="25" priority="6" operator="notEqual">
      <formula>$N$45</formula>
    </cfRule>
  </conditionalFormatting>
  <conditionalFormatting sqref="T46">
    <cfRule type="cellIs" dxfId="24" priority="5" operator="notEqual">
      <formula>$N$36</formula>
    </cfRule>
  </conditionalFormatting>
  <conditionalFormatting sqref="T47">
    <cfRule type="cellIs" dxfId="23" priority="4" operator="notEqual">
      <formula>$N$47</formula>
    </cfRule>
  </conditionalFormatting>
  <conditionalFormatting sqref="T48">
    <cfRule type="cellIs" dxfId="22" priority="3" operator="notEqual">
      <formula>$N$48</formula>
    </cfRule>
  </conditionalFormatting>
  <conditionalFormatting sqref="T49">
    <cfRule type="cellIs" dxfId="21" priority="2" operator="notEqual">
      <formula>$N$48</formula>
    </cfRule>
  </conditionalFormatting>
  <conditionalFormatting sqref="T50">
    <cfRule type="cellIs" dxfId="20" priority="1" operator="notEqual">
      <formula>$N$50</formula>
    </cfRule>
  </conditionalFormatting>
  <dataValidations count="2">
    <dataValidation type="list" allowBlank="1" showInputMessage="1" showErrorMessage="1" sqref="F31:F50">
      <formula1>"Ja, Nein"</formula1>
    </dataValidation>
    <dataValidation type="list" allowBlank="1" showInputMessage="1" showErrorMessage="1" sqref="F51">
      <formula1>"Oui, Non"</formula1>
    </dataValidation>
  </dataValidations>
  <pageMargins left="0.7" right="0.7" top="0.75" bottom="0.75" header="0.3" footer="0.3"/>
  <pageSetup paperSize="9" scale="56" fitToHeight="0"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'données méthode 2'!$A$20:$A$24</xm:f>
          </x14:formula1>
          <xm:sqref>D31:D50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topLeftCell="A16" workbookViewId="0">
      <selection activeCell="A2" sqref="A2"/>
    </sheetView>
  </sheetViews>
  <sheetFormatPr baseColWidth="10" defaultColWidth="11.42578125" defaultRowHeight="15" x14ac:dyDescent="0.25"/>
  <cols>
    <col min="1" max="1" width="4.5703125" style="9" customWidth="1"/>
    <col min="2" max="2" width="57.42578125" style="9" customWidth="1"/>
    <col min="3" max="4" width="14.7109375" style="9" customWidth="1"/>
    <col min="5" max="16384" width="11.42578125" style="9"/>
  </cols>
  <sheetData>
    <row r="1" spans="1:5" ht="33.75" customHeight="1" thickBot="1" x14ac:dyDescent="0.3">
      <c r="A1" s="212" t="s">
        <v>94</v>
      </c>
      <c r="B1" s="213"/>
      <c r="C1" s="213"/>
      <c r="D1" s="214"/>
      <c r="E1" s="117"/>
    </row>
    <row r="2" spans="1:5" ht="13.5" customHeight="1" x14ac:dyDescent="0.25">
      <c r="A2" s="113"/>
      <c r="B2" s="113"/>
      <c r="C2" s="113"/>
      <c r="D2" s="113"/>
    </row>
    <row r="3" spans="1:5" ht="15.75" thickBot="1" x14ac:dyDescent="0.3">
      <c r="A3" s="14"/>
      <c r="B3" s="14"/>
      <c r="C3" s="14"/>
      <c r="D3" s="14"/>
    </row>
    <row r="4" spans="1:5" ht="28.5" customHeight="1" thickBot="1" x14ac:dyDescent="0.3">
      <c r="A4" s="225" t="s">
        <v>85</v>
      </c>
      <c r="B4" s="226"/>
      <c r="C4" s="118" t="s">
        <v>18</v>
      </c>
      <c r="D4" s="119" t="s">
        <v>84</v>
      </c>
    </row>
    <row r="5" spans="1:5" ht="56.25" customHeight="1" x14ac:dyDescent="0.25">
      <c r="A5" s="215" t="s">
        <v>79</v>
      </c>
      <c r="B5" s="216"/>
      <c r="C5" s="1" t="s">
        <v>19</v>
      </c>
      <c r="D5" s="120" t="s">
        <v>86</v>
      </c>
    </row>
    <row r="6" spans="1:5" ht="15.75" thickBot="1" x14ac:dyDescent="0.3">
      <c r="A6" s="217"/>
      <c r="B6" s="218"/>
      <c r="C6" s="2" t="s">
        <v>20</v>
      </c>
      <c r="D6" s="121" t="s">
        <v>87</v>
      </c>
    </row>
    <row r="7" spans="1:5" ht="32.25" customHeight="1" x14ac:dyDescent="0.25">
      <c r="A7" s="219" t="s">
        <v>80</v>
      </c>
      <c r="B7" s="220"/>
      <c r="C7" s="1" t="s">
        <v>21</v>
      </c>
      <c r="D7" s="120" t="s">
        <v>88</v>
      </c>
    </row>
    <row r="8" spans="1:5" ht="15.75" thickBot="1" x14ac:dyDescent="0.3">
      <c r="A8" s="217"/>
      <c r="B8" s="218"/>
      <c r="C8" s="2" t="s">
        <v>22</v>
      </c>
      <c r="D8" s="121" t="s">
        <v>92</v>
      </c>
    </row>
    <row r="9" spans="1:5" ht="56.25" customHeight="1" x14ac:dyDescent="0.25">
      <c r="A9" s="219" t="s">
        <v>81</v>
      </c>
      <c r="B9" s="220"/>
      <c r="C9" s="1" t="s">
        <v>23</v>
      </c>
      <c r="D9" s="120" t="s">
        <v>89</v>
      </c>
    </row>
    <row r="10" spans="1:5" ht="15.75" thickBot="1" x14ac:dyDescent="0.3">
      <c r="A10" s="217"/>
      <c r="B10" s="218"/>
      <c r="C10" s="2" t="s">
        <v>24</v>
      </c>
      <c r="D10" s="121" t="s">
        <v>91</v>
      </c>
    </row>
    <row r="11" spans="1:5" ht="25.5" customHeight="1" thickBot="1" x14ac:dyDescent="0.3">
      <c r="A11" s="227" t="s">
        <v>82</v>
      </c>
      <c r="B11" s="228"/>
      <c r="C11" s="223" t="s">
        <v>90</v>
      </c>
      <c r="D11" s="224"/>
    </row>
    <row r="12" spans="1:5" ht="41.25" customHeight="1" thickBot="1" x14ac:dyDescent="0.3">
      <c r="A12" s="229" t="s">
        <v>83</v>
      </c>
      <c r="B12" s="230"/>
      <c r="C12" s="221" t="s">
        <v>93</v>
      </c>
      <c r="D12" s="222"/>
    </row>
    <row r="13" spans="1:5" ht="15.75" thickBot="1" x14ac:dyDescent="0.3"/>
    <row r="14" spans="1:5" x14ac:dyDescent="0.25">
      <c r="A14" s="28" t="s">
        <v>72</v>
      </c>
      <c r="B14" s="24" t="s">
        <v>64</v>
      </c>
      <c r="C14" s="20">
        <v>50.2</v>
      </c>
      <c r="D14" s="30">
        <v>7191</v>
      </c>
    </row>
    <row r="15" spans="1:5" x14ac:dyDescent="0.25">
      <c r="A15" s="29" t="s">
        <v>63</v>
      </c>
      <c r="B15" s="25" t="s">
        <v>65</v>
      </c>
      <c r="C15" s="21">
        <v>27.5</v>
      </c>
      <c r="D15" s="31">
        <v>3936</v>
      </c>
    </row>
    <row r="16" spans="1:5" x14ac:dyDescent="0.25">
      <c r="A16" s="29" t="s">
        <v>66</v>
      </c>
      <c r="B16" s="25" t="s">
        <v>67</v>
      </c>
      <c r="C16" s="21">
        <v>22</v>
      </c>
      <c r="D16" s="31">
        <v>3152</v>
      </c>
    </row>
    <row r="17" spans="1:8" x14ac:dyDescent="0.25">
      <c r="A17" s="29" t="s">
        <v>68</v>
      </c>
      <c r="B17" s="25" t="s">
        <v>71</v>
      </c>
      <c r="C17" s="21">
        <v>10.8</v>
      </c>
      <c r="D17" s="47" t="s">
        <v>78</v>
      </c>
    </row>
    <row r="18" spans="1:8" x14ac:dyDescent="0.25">
      <c r="A18" s="32" t="s">
        <v>69</v>
      </c>
      <c r="B18" s="33" t="s">
        <v>70</v>
      </c>
      <c r="C18" s="34">
        <v>3.9</v>
      </c>
      <c r="D18" s="122">
        <v>559</v>
      </c>
    </row>
    <row r="19" spans="1:8" ht="15.75" thickBot="1" x14ac:dyDescent="0.3">
      <c r="A19" s="16"/>
      <c r="B19" s="16"/>
      <c r="C19" s="115"/>
      <c r="D19" s="116"/>
      <c r="H19" s="114"/>
    </row>
    <row r="20" spans="1:8" x14ac:dyDescent="0.25">
      <c r="A20" s="28" t="s">
        <v>72</v>
      </c>
      <c r="B20" s="24" t="s">
        <v>73</v>
      </c>
      <c r="C20" s="23">
        <v>51.5</v>
      </c>
      <c r="D20" s="30">
        <v>7384</v>
      </c>
    </row>
    <row r="21" spans="1:8" x14ac:dyDescent="0.25">
      <c r="A21" s="48" t="s">
        <v>63</v>
      </c>
      <c r="B21" s="26" t="s">
        <v>74</v>
      </c>
      <c r="C21" s="22">
        <v>37.4</v>
      </c>
      <c r="D21" s="49">
        <v>5365</v>
      </c>
    </row>
    <row r="22" spans="1:8" ht="13.5" customHeight="1" x14ac:dyDescent="0.25">
      <c r="A22" s="48" t="s">
        <v>66</v>
      </c>
      <c r="B22" s="26" t="s">
        <v>75</v>
      </c>
      <c r="C22" s="22">
        <v>29.6</v>
      </c>
      <c r="D22" s="49">
        <v>4250</v>
      </c>
    </row>
    <row r="23" spans="1:8" x14ac:dyDescent="0.25">
      <c r="A23" s="48" t="s">
        <v>68</v>
      </c>
      <c r="B23" s="26" t="s">
        <v>77</v>
      </c>
      <c r="C23" s="22">
        <v>10.8</v>
      </c>
      <c r="D23" s="50" t="s">
        <v>78</v>
      </c>
    </row>
    <row r="24" spans="1:8" x14ac:dyDescent="0.25">
      <c r="A24" s="32" t="s">
        <v>69</v>
      </c>
      <c r="B24" s="33" t="s">
        <v>76</v>
      </c>
      <c r="C24" s="35">
        <v>3.9</v>
      </c>
      <c r="D24" s="122">
        <v>559</v>
      </c>
    </row>
  </sheetData>
  <mergeCells count="9">
    <mergeCell ref="A1:D1"/>
    <mergeCell ref="A5:B6"/>
    <mergeCell ref="A9:B10"/>
    <mergeCell ref="C12:D12"/>
    <mergeCell ref="C11:D11"/>
    <mergeCell ref="A4:B4"/>
    <mergeCell ref="A7:B8"/>
    <mergeCell ref="A11:B11"/>
    <mergeCell ref="A12:B12"/>
  </mergeCells>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8DF93B1B1949540AE3C02B2C2C6F6C6" ma:contentTypeVersion="10" ma:contentTypeDescription="Crée un document." ma:contentTypeScope="" ma:versionID="27d6d2b7adde9e98a9266738c10834a6">
  <xsd:schema xmlns:xsd="http://www.w3.org/2001/XMLSchema" xmlns:xs="http://www.w3.org/2001/XMLSchema" xmlns:p="http://schemas.microsoft.com/office/2006/metadata/properties" xmlns:ns3="638740c4-4f92-4723-aa79-fd429829ee9d" xmlns:ns4="5cea9178-8e8d-49b7-bb84-c631c8402029" targetNamespace="http://schemas.microsoft.com/office/2006/metadata/properties" ma:root="true" ma:fieldsID="792130d6529d1be2e360e8e12747d9b1" ns3:_="" ns4:_="">
    <xsd:import namespace="638740c4-4f92-4723-aa79-fd429829ee9d"/>
    <xsd:import namespace="5cea9178-8e8d-49b7-bb84-c631c8402029"/>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8740c4-4f92-4723-aa79-fd429829ee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cea9178-8e8d-49b7-bb84-c631c8402029"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element name="SharingHintHash" ma:index="16"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DB8C1A5-39F0-4006-B12E-B29094EDA4D1}">
  <ds:schemaRefs>
    <ds:schemaRef ds:uri="http://schemas.microsoft.com/sharepoint/v3/contenttype/forms"/>
  </ds:schemaRefs>
</ds:datastoreItem>
</file>

<file path=customXml/itemProps2.xml><?xml version="1.0" encoding="utf-8"?>
<ds:datastoreItem xmlns:ds="http://schemas.openxmlformats.org/officeDocument/2006/customXml" ds:itemID="{29C29D82-BC98-4594-AE2B-01CF745D68E3}">
  <ds:schemaRefs>
    <ds:schemaRef ds:uri="http://purl.org/dc/dcmitype/"/>
    <ds:schemaRef ds:uri="http://schemas.microsoft.com/office/infopath/2007/PartnerControls"/>
    <ds:schemaRef ds:uri="http://purl.org/dc/terms/"/>
    <ds:schemaRef ds:uri="638740c4-4f92-4723-aa79-fd429829ee9d"/>
    <ds:schemaRef ds:uri="http://schemas.openxmlformats.org/package/2006/metadata/core-properties"/>
    <ds:schemaRef ds:uri="http://schemas.microsoft.com/office/2006/documentManagement/types"/>
    <ds:schemaRef ds:uri="http://purl.org/dc/elements/1.1/"/>
    <ds:schemaRef ds:uri="http://www.w3.org/XML/1998/namespace"/>
    <ds:schemaRef ds:uri="5cea9178-8e8d-49b7-bb84-c631c8402029"/>
    <ds:schemaRef ds:uri="http://schemas.microsoft.com/office/2006/metadata/properties"/>
  </ds:schemaRefs>
</ds:datastoreItem>
</file>

<file path=customXml/itemProps3.xml><?xml version="1.0" encoding="utf-8"?>
<ds:datastoreItem xmlns:ds="http://schemas.openxmlformats.org/officeDocument/2006/customXml" ds:itemID="{5AFDC275-8396-41D5-85E3-A5EB97301C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8740c4-4f92-4723-aa79-fd429829ee9d"/>
    <ds:schemaRef ds:uri="5cea9178-8e8d-49b7-bb84-c631c84020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fraisdepersonnel méthode 2</vt:lpstr>
      <vt:lpstr>Personalkosten Methode 2</vt:lpstr>
      <vt:lpstr>données méthode 2</vt:lpstr>
    </vt:vector>
  </TitlesOfParts>
  <Company>REGION ALSACE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poidevina</dc:creator>
  <cp:lastModifiedBy>DREYER Bérénice</cp:lastModifiedBy>
  <cp:lastPrinted>2023-11-09T14:26:47Z</cp:lastPrinted>
  <dcterms:created xsi:type="dcterms:W3CDTF">2016-09-15T07:48:02Z</dcterms:created>
  <dcterms:modified xsi:type="dcterms:W3CDTF">2024-07-26T07:08:49Z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0x01010048DF93B1B1949540AE3C02B2C2C6F6C6</vt:lpwstr>
  </property>
</Properties>
</file>